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bbL\Documents\Hog Chapter\BT Stops\2024\POI\"/>
    </mc:Choice>
  </mc:AlternateContent>
  <xr:revisionPtr revIDLastSave="0" documentId="13_ncr:1_{31E18D4C-B28D-47A8-A115-84A0E0854187}" xr6:coauthVersionLast="47" xr6:coauthVersionMax="47" xr10:uidLastSave="{00000000-0000-0000-0000-000000000000}"/>
  <bookViews>
    <workbookView xWindow="-120" yWindow="-120" windowWidth="20730" windowHeight="11040" xr2:uid="{2052C24B-FF98-4D4D-B266-A4968A8F5534}"/>
  </bookViews>
  <sheets>
    <sheet name="2024" sheetId="1" r:id="rId1"/>
    <sheet name="Instructions" sheetId="2" r:id="rId2"/>
  </sheets>
  <definedNames>
    <definedName name="_xlnm._FilterDatabase" localSheetId="0" hidden="1">'2024'!$A$1:$O$109</definedName>
    <definedName name="_xlnm.Print_Area" localSheetId="0">'2024'!$B$2:$M$109</definedName>
    <definedName name="_xlnm.Print_Titles" localSheetId="0">'2024'!$1:$1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O98" i="1" s="1"/>
  <c r="N73" i="1"/>
  <c r="O73" i="1" s="1"/>
  <c r="N8" i="1"/>
  <c r="O8" i="1" s="1"/>
  <c r="N101" i="1"/>
  <c r="O101" i="1" s="1"/>
  <c r="N59" i="1"/>
  <c r="O59" i="1" s="1"/>
  <c r="N16" i="1"/>
  <c r="O16" i="1" s="1"/>
  <c r="N7" i="1"/>
  <c r="O7" i="1" s="1"/>
  <c r="N53" i="1"/>
  <c r="O53" i="1" s="1"/>
  <c r="N107" i="1"/>
  <c r="O107" i="1" s="1"/>
  <c r="N75" i="1"/>
  <c r="O75" i="1" s="1"/>
  <c r="N21" i="1"/>
  <c r="O21" i="1" s="1"/>
  <c r="N104" i="1"/>
  <c r="O104" i="1" s="1"/>
  <c r="N99" i="1"/>
  <c r="O99" i="1" s="1"/>
  <c r="N56" i="1"/>
  <c r="O56" i="1" s="1"/>
  <c r="N51" i="1"/>
  <c r="O51" i="1" s="1"/>
  <c r="N60" i="1"/>
  <c r="O60" i="1" s="1"/>
  <c r="N34" i="1"/>
  <c r="O34" i="1" s="1"/>
  <c r="N20" i="1"/>
  <c r="O20" i="1" s="1"/>
  <c r="N93" i="1"/>
  <c r="O93" i="1" s="1"/>
  <c r="N57" i="1"/>
  <c r="O57" i="1" s="1"/>
  <c r="N33" i="1"/>
  <c r="O33" i="1" s="1"/>
  <c r="N32" i="1"/>
  <c r="O32" i="1" s="1"/>
  <c r="N85" i="1"/>
  <c r="O85" i="1" s="1"/>
  <c r="N26" i="1"/>
  <c r="O26" i="1" s="1"/>
  <c r="N44" i="1"/>
  <c r="O44" i="1" s="1"/>
  <c r="N82" i="1"/>
  <c r="O82" i="1" s="1"/>
  <c r="N74" i="1"/>
  <c r="O74" i="1" s="1"/>
  <c r="N5" i="1"/>
  <c r="O5" i="1" s="1"/>
  <c r="N9" i="1"/>
  <c r="O9" i="1" s="1"/>
  <c r="N43" i="1"/>
  <c r="O43" i="1" s="1"/>
  <c r="N52" i="1"/>
  <c r="O52" i="1" s="1"/>
  <c r="N72" i="1"/>
  <c r="O72" i="1" s="1"/>
  <c r="N39" i="1"/>
  <c r="O39" i="1" s="1"/>
  <c r="N100" i="1"/>
  <c r="O100" i="1" s="1"/>
  <c r="N71" i="1"/>
  <c r="O71" i="1" s="1"/>
  <c r="N94" i="1"/>
  <c r="O94" i="1" s="1"/>
  <c r="N77" i="1"/>
  <c r="O77" i="1" s="1"/>
  <c r="N50" i="1"/>
  <c r="O50" i="1" s="1"/>
  <c r="N55" i="1"/>
  <c r="O55" i="1" s="1"/>
  <c r="N61" i="1"/>
  <c r="O61" i="1" s="1"/>
  <c r="N80" i="1"/>
  <c r="O80" i="1" s="1"/>
  <c r="N25" i="1"/>
  <c r="O25" i="1" s="1"/>
  <c r="N76" i="1"/>
  <c r="O76" i="1" s="1"/>
  <c r="N109" i="1"/>
  <c r="O109" i="1" s="1"/>
  <c r="N31" i="1"/>
  <c r="O31" i="1" s="1"/>
  <c r="N83" i="1"/>
  <c r="O83" i="1" s="1"/>
  <c r="N11" i="1"/>
  <c r="O11" i="1" s="1"/>
  <c r="N38" i="1"/>
  <c r="O38" i="1" s="1"/>
  <c r="N15" i="1"/>
  <c r="O15" i="1" s="1"/>
  <c r="N49" i="1"/>
  <c r="O49" i="1" s="1"/>
  <c r="N64" i="1"/>
  <c r="O64" i="1" s="1"/>
  <c r="N14" i="1"/>
  <c r="O14" i="1" s="1"/>
  <c r="N108" i="1"/>
  <c r="O108" i="1" s="1"/>
  <c r="N92" i="1"/>
  <c r="O92" i="1" s="1"/>
  <c r="N36" i="1"/>
  <c r="O36" i="1" s="1"/>
  <c r="N70" i="1"/>
  <c r="O70" i="1" s="1"/>
  <c r="N40" i="1"/>
  <c r="O40" i="1" s="1"/>
  <c r="N24" i="1"/>
  <c r="O24" i="1" s="1"/>
  <c r="N28" i="1"/>
  <c r="O28" i="1" s="1"/>
  <c r="N84" i="1"/>
  <c r="O84" i="1" s="1"/>
  <c r="N19" i="1"/>
  <c r="O19" i="1" s="1"/>
  <c r="N102" i="1"/>
  <c r="O102" i="1" s="1"/>
  <c r="N79" i="1"/>
  <c r="O79" i="1" s="1"/>
  <c r="N103" i="1"/>
  <c r="O103" i="1" s="1"/>
  <c r="N105" i="1"/>
  <c r="O105" i="1" s="1"/>
  <c r="N91" i="1"/>
  <c r="O91" i="1" s="1"/>
  <c r="N29" i="1"/>
  <c r="O29" i="1" s="1"/>
  <c r="N63" i="1"/>
  <c r="O63" i="1" s="1"/>
  <c r="N81" i="1"/>
  <c r="O81" i="1" s="1"/>
  <c r="N62" i="1"/>
  <c r="O62" i="1" s="1"/>
  <c r="N87" i="1"/>
  <c r="O87" i="1" s="1"/>
  <c r="N6" i="1"/>
  <c r="O6" i="1" s="1"/>
  <c r="N97" i="1"/>
  <c r="O97" i="1" s="1"/>
  <c r="N18" i="1"/>
  <c r="O18" i="1" s="1"/>
  <c r="N78" i="1"/>
  <c r="O78" i="1" s="1"/>
  <c r="N96" i="1"/>
  <c r="O96" i="1" s="1"/>
  <c r="N48" i="1"/>
  <c r="O48" i="1" s="1"/>
  <c r="N95" i="1"/>
  <c r="O95" i="1" s="1"/>
  <c r="N13" i="1"/>
  <c r="O13" i="1" s="1"/>
  <c r="N22" i="1"/>
  <c r="O22" i="1" s="1"/>
  <c r="N4" i="1"/>
  <c r="O4" i="1" s="1"/>
  <c r="N47" i="1"/>
  <c r="O47" i="1" s="1"/>
  <c r="N30" i="1"/>
  <c r="O30" i="1" s="1"/>
  <c r="N27" i="1"/>
  <c r="O27" i="1" s="1"/>
  <c r="N66" i="1"/>
  <c r="O66" i="1" s="1"/>
  <c r="N69" i="1"/>
  <c r="O69" i="1" s="1"/>
  <c r="N23" i="1"/>
  <c r="O23" i="1" s="1"/>
  <c r="N46" i="1"/>
  <c r="O46" i="1" s="1"/>
  <c r="N65" i="1"/>
  <c r="O65" i="1" s="1"/>
  <c r="N67" i="1"/>
  <c r="O67" i="1" s="1"/>
  <c r="N17" i="1"/>
  <c r="O17" i="1" s="1"/>
  <c r="N35" i="1"/>
  <c r="O35" i="1" s="1"/>
  <c r="N54" i="1"/>
  <c r="O54" i="1" s="1"/>
  <c r="N106" i="1"/>
  <c r="O106" i="1" s="1"/>
  <c r="N89" i="1"/>
  <c r="O89" i="1" s="1"/>
  <c r="N3" i="1"/>
  <c r="O3" i="1" s="1"/>
  <c r="N86" i="1"/>
  <c r="O86" i="1" s="1"/>
  <c r="N45" i="1"/>
  <c r="O45" i="1" s="1"/>
  <c r="N37" i="1"/>
  <c r="O37" i="1" s="1"/>
  <c r="N42" i="1"/>
  <c r="O42" i="1" s="1"/>
  <c r="N2" i="1"/>
  <c r="O2" i="1" s="1"/>
  <c r="N58" i="1"/>
  <c r="O58" i="1" s="1"/>
  <c r="N10" i="1"/>
  <c r="O10" i="1" s="1"/>
  <c r="N90" i="1"/>
  <c r="O90" i="1" s="1"/>
  <c r="N12" i="1"/>
  <c r="O12" i="1" s="1"/>
  <c r="N41" i="1"/>
  <c r="O41" i="1" s="1"/>
  <c r="N88" i="1"/>
  <c r="O88" i="1" s="1"/>
  <c r="N68" i="1"/>
  <c r="N110" i="1" l="1"/>
  <c r="L110" i="1" s="1"/>
  <c r="O68" i="1"/>
  <c r="O110" i="1" s="1"/>
  <c r="M110" i="1" s="1"/>
</calcChain>
</file>

<file path=xl/sharedStrings.xml><?xml version="1.0" encoding="utf-8"?>
<sst xmlns="http://schemas.openxmlformats.org/spreadsheetml/2006/main" count="561" uniqueCount="418">
  <si>
    <t>X</t>
  </si>
  <si>
    <t>Name</t>
  </si>
  <si>
    <t>S</t>
  </si>
  <si>
    <t>Address</t>
  </si>
  <si>
    <t>City</t>
  </si>
  <si>
    <t>Phone</t>
  </si>
  <si>
    <t>M</t>
  </si>
  <si>
    <t>T</t>
  </si>
  <si>
    <t>W</t>
  </si>
  <si>
    <t>R</t>
  </si>
  <si>
    <t>F</t>
  </si>
  <si>
    <t>U</t>
  </si>
  <si>
    <t>Done</t>
  </si>
  <si>
    <t>Not</t>
  </si>
  <si>
    <t>Animal's Bear Trail</t>
  </si>
  <si>
    <t>16895 Hwy 64</t>
  </si>
  <si>
    <t>Mountain</t>
  </si>
  <si>
    <t>715.276.6698</t>
  </si>
  <si>
    <t>Amys Roadhouse</t>
  </si>
  <si>
    <t>W8916 Oak Ave</t>
  </si>
  <si>
    <t>Shawano</t>
  </si>
  <si>
    <t>715.524.4901</t>
  </si>
  <si>
    <t>Badger Tap</t>
  </si>
  <si>
    <t>133 E Main St</t>
  </si>
  <si>
    <t>Embarrass</t>
  </si>
  <si>
    <t>715.823.3047</t>
  </si>
  <si>
    <t>Beaver Saloon</t>
  </si>
  <si>
    <t>N4918 Hwy 141</t>
  </si>
  <si>
    <t>Beaver</t>
  </si>
  <si>
    <t>715.250.3333</t>
  </si>
  <si>
    <t>Saltys Saloon</t>
  </si>
  <si>
    <t>W8599 Broadway Rd</t>
  </si>
  <si>
    <t>715.524.2100</t>
  </si>
  <si>
    <t>Blue Roof Saloon</t>
  </si>
  <si>
    <t>498 Highway 8</t>
  </si>
  <si>
    <t>Armstrong Creek</t>
  </si>
  <si>
    <t>715.336.2380</t>
  </si>
  <si>
    <t>Blue Spruce</t>
  </si>
  <si>
    <t>8096 Cty A West</t>
  </si>
  <si>
    <t>Lena</t>
  </si>
  <si>
    <t>920.829.5960</t>
  </si>
  <si>
    <t>Brandon Sammys Brookside Pub</t>
  </si>
  <si>
    <t>4609 Brookside Rd</t>
  </si>
  <si>
    <t>Abrams</t>
  </si>
  <si>
    <t>920.826.5499.</t>
  </si>
  <si>
    <t>Bridge Bar</t>
  </si>
  <si>
    <t>101 W Main St</t>
  </si>
  <si>
    <t>Fremont</t>
  </si>
  <si>
    <t>920.446.3300</t>
  </si>
  <si>
    <t>Cassies Coop</t>
  </si>
  <si>
    <t>6504 CR NN</t>
  </si>
  <si>
    <t>Denmark</t>
  </si>
  <si>
    <t>920.864.2239</t>
  </si>
  <si>
    <t>Chatterhouse 2016</t>
  </si>
  <si>
    <t>741 Hoffman Rd</t>
  </si>
  <si>
    <t>Green Bay</t>
  </si>
  <si>
    <t>920.351.3550</t>
  </si>
  <si>
    <t>Circle G Saloon</t>
  </si>
  <si>
    <t>107 N Main St</t>
  </si>
  <si>
    <t>Seymour</t>
  </si>
  <si>
    <t>920.833.6712</t>
  </si>
  <si>
    <t>CJ's Country Club</t>
  </si>
  <si>
    <t>3049 CR EE</t>
  </si>
  <si>
    <t>920.826.3013</t>
  </si>
  <si>
    <t>Coachlight Bar</t>
  </si>
  <si>
    <t>W5814 Lake Dr</t>
  </si>
  <si>
    <t>715.524.3063</t>
  </si>
  <si>
    <t>Crab N Jacks</t>
  </si>
  <si>
    <t>N2580 Hwy 55 South</t>
  </si>
  <si>
    <t>White Lake</t>
  </si>
  <si>
    <t>715.882.8611</t>
  </si>
  <si>
    <t>Damn Yankees</t>
  </si>
  <si>
    <t>N3517 Cty M</t>
  </si>
  <si>
    <t>Hortonville</t>
  </si>
  <si>
    <t>920.779.4902</t>
  </si>
  <si>
    <t>6a</t>
  </si>
  <si>
    <t>Dock</t>
  </si>
  <si>
    <t>N9067 Water Power Rd</t>
  </si>
  <si>
    <t>Deerbrook</t>
  </si>
  <si>
    <t>715.275.4230</t>
  </si>
  <si>
    <t>Doc's Harley-Davidson</t>
  </si>
  <si>
    <t>W2709 Hwy 29</t>
  </si>
  <si>
    <t>Bonduel</t>
  </si>
  <si>
    <t>715.758.9080</t>
  </si>
  <si>
    <t>9a</t>
  </si>
  <si>
    <t>Bottoms Up</t>
  </si>
  <si>
    <t>15013 Maribel Rd</t>
  </si>
  <si>
    <t>Maribel</t>
  </si>
  <si>
    <t>920.367.2171</t>
  </si>
  <si>
    <t>Dugout Bar</t>
  </si>
  <si>
    <t>4117 Broadway St</t>
  </si>
  <si>
    <t>Manitowoc</t>
  </si>
  <si>
    <t>920.684.1622</t>
  </si>
  <si>
    <t xml:space="preserve">Dukes </t>
  </si>
  <si>
    <t>1642 Velp Ave</t>
  </si>
  <si>
    <t>920.857.9757</t>
  </si>
  <si>
    <t>Dump</t>
  </si>
  <si>
    <t>105 W Edgewater St</t>
  </si>
  <si>
    <t>Cambria</t>
  </si>
  <si>
    <t>920.348.5733</t>
  </si>
  <si>
    <t>Everbreeze Resort</t>
  </si>
  <si>
    <t>13755 Lakeshore Ln</t>
  </si>
  <si>
    <t>715.276.7585</t>
  </si>
  <si>
    <t>Fat Seagull</t>
  </si>
  <si>
    <t>807 Quay St</t>
  </si>
  <si>
    <t>920.374.4596</t>
  </si>
  <si>
    <t>Club 45</t>
  </si>
  <si>
    <t>702 S Main St</t>
  </si>
  <si>
    <t>Clintonville</t>
  </si>
  <si>
    <t>715.823.4544</t>
  </si>
  <si>
    <t>Gateway Bar</t>
  </si>
  <si>
    <t>706 N Hwy 141</t>
  </si>
  <si>
    <t>Crivitz</t>
  </si>
  <si>
    <t>715.854.7943</t>
  </si>
  <si>
    <t>Gilligans</t>
  </si>
  <si>
    <t>1985 Velp Ave</t>
  </si>
  <si>
    <t>920.857.3421</t>
  </si>
  <si>
    <t>Glovers</t>
  </si>
  <si>
    <t>5891 Main St</t>
  </si>
  <si>
    <t>920.826.3021</t>
  </si>
  <si>
    <t>Goochs 2</t>
  </si>
  <si>
    <t>6215 Cty M</t>
  </si>
  <si>
    <t>Boulder Junction</t>
  </si>
  <si>
    <t>715.385.9288</t>
  </si>
  <si>
    <t>Gophers</t>
  </si>
  <si>
    <t>120 N  Main St</t>
  </si>
  <si>
    <t>Big Falls</t>
  </si>
  <si>
    <t>715.754.4888</t>
  </si>
  <si>
    <t xml:space="preserve">Greystone Castle </t>
  </si>
  <si>
    <t>8 North Madison Ave</t>
  </si>
  <si>
    <t>Sturgeon Bay</t>
  </si>
  <si>
    <t>920.743.9923</t>
  </si>
  <si>
    <t>Hammer Inn</t>
  </si>
  <si>
    <t>1208 State St</t>
  </si>
  <si>
    <t>920.432.6699</t>
  </si>
  <si>
    <t>Hidden Bridge Pub</t>
  </si>
  <si>
    <t>2049 Cty S</t>
  </si>
  <si>
    <t>920.743.4807</t>
  </si>
  <si>
    <t>Horsin Around Saloon</t>
  </si>
  <si>
    <t>5346 2nd Ave</t>
  </si>
  <si>
    <t>Pittsville</t>
  </si>
  <si>
    <t>715.884.3399</t>
  </si>
  <si>
    <t>Double Vision</t>
  </si>
  <si>
    <t>N5296 St Hwy 117</t>
  </si>
  <si>
    <t>715.745.6776</t>
  </si>
  <si>
    <t>8a</t>
  </si>
  <si>
    <t>Institute Saloon</t>
  </si>
  <si>
    <t>4599 Hwy 57</t>
  </si>
  <si>
    <t>920.743.1919</t>
  </si>
  <si>
    <t>Jacks Apple Pub</t>
  </si>
  <si>
    <t>535 W College Ave</t>
  </si>
  <si>
    <t>Appleton</t>
  </si>
  <si>
    <t>920.735.5583</t>
  </si>
  <si>
    <t>Jackson Point</t>
  </si>
  <si>
    <t>N8055 French Rd</t>
  </si>
  <si>
    <t>920.833.1116</t>
  </si>
  <si>
    <t>Janda's Bar &amp; Grill</t>
  </si>
  <si>
    <t>N3696 Cty Rd AB</t>
  </si>
  <si>
    <t>Luxemburg</t>
  </si>
  <si>
    <t>920.845.2210</t>
  </si>
  <si>
    <t>Jen's Knaughty Pine</t>
  </si>
  <si>
    <t>W1539 CR S</t>
  </si>
  <si>
    <t>Pulaski</t>
  </si>
  <si>
    <t>920.822.3555</t>
  </si>
  <si>
    <t>Joe Rouers Bar</t>
  </si>
  <si>
    <t>E1098 Cty Rd X</t>
  </si>
  <si>
    <t>920.866.2585</t>
  </si>
  <si>
    <t>Johanns Bar</t>
  </si>
  <si>
    <t>N1257 Cr B</t>
  </si>
  <si>
    <t>Coloma</t>
  </si>
  <si>
    <t>715.228.2500</t>
  </si>
  <si>
    <t>7a</t>
  </si>
  <si>
    <t>Kims 5 Corners</t>
  </si>
  <si>
    <t>N3701 CR I</t>
  </si>
  <si>
    <t>Sheboygan Falls</t>
  </si>
  <si>
    <t>920.467.8375</t>
  </si>
  <si>
    <t>Klingers Real Barbeque</t>
  </si>
  <si>
    <t>W7304 Fairway View Ln</t>
  </si>
  <si>
    <t>Wautoma</t>
  </si>
  <si>
    <t>920.787.9350</t>
  </si>
  <si>
    <t>Little Tipsy</t>
  </si>
  <si>
    <t>17875 WI 32</t>
  </si>
  <si>
    <t>Townsend</t>
  </si>
  <si>
    <t>715.701.0259</t>
  </si>
  <si>
    <t>Loopys in Loomis</t>
  </si>
  <si>
    <t>W6075 Loomis Rd</t>
  </si>
  <si>
    <t>Porterfield</t>
  </si>
  <si>
    <t>715.854.7921</t>
  </si>
  <si>
    <t>L's Up Nort</t>
  </si>
  <si>
    <t>2173 CR L</t>
  </si>
  <si>
    <t>Tomahawk</t>
  </si>
  <si>
    <t>715.453.2679</t>
  </si>
  <si>
    <t>Lumberyard Sports Bar</t>
  </si>
  <si>
    <t>815 W North St</t>
  </si>
  <si>
    <t>715.853.7077</t>
  </si>
  <si>
    <t>Marsh Inn</t>
  </si>
  <si>
    <t>220 CR-W</t>
  </si>
  <si>
    <t>Reedsville</t>
  </si>
  <si>
    <t>920.772.4475</t>
  </si>
  <si>
    <t>Mickster's Pub &amp; Grill</t>
  </si>
  <si>
    <t>N2754 CR-Y</t>
  </si>
  <si>
    <t>715.823.5990</t>
  </si>
  <si>
    <t>Mikes Pub</t>
  </si>
  <si>
    <t>N1635 CR-GGG</t>
  </si>
  <si>
    <t>Campbellsport</t>
  </si>
  <si>
    <t>920.447.9244</t>
  </si>
  <si>
    <t>Mink River Basin</t>
  </si>
  <si>
    <t>12010 Hwy 42</t>
  </si>
  <si>
    <t>Ellison Bay</t>
  </si>
  <si>
    <t>920.854.2250</t>
  </si>
  <si>
    <t>Mulligans Sports Bar</t>
  </si>
  <si>
    <t>16707 Hwy 32</t>
  </si>
  <si>
    <t>715.276.3125</t>
  </si>
  <si>
    <t>Norms Hollow</t>
  </si>
  <si>
    <t>W6902 CR A</t>
  </si>
  <si>
    <t>715.484.4413</t>
  </si>
  <si>
    <t>North Chase Bar &amp; Grill</t>
  </si>
  <si>
    <t>7786 CR S</t>
  </si>
  <si>
    <t>Sobieski</t>
  </si>
  <si>
    <t>920.822.5207</t>
  </si>
  <si>
    <t>Oakwood Campground</t>
  </si>
  <si>
    <t>N5428 24th Av</t>
  </si>
  <si>
    <t>Wild Rose</t>
  </si>
  <si>
    <t>920.622.4361</t>
  </si>
  <si>
    <t>?</t>
  </si>
  <si>
    <t>Other Bar &amp; Grill</t>
  </si>
  <si>
    <t>114 N Main St</t>
  </si>
  <si>
    <t>Black Creek</t>
  </si>
  <si>
    <t>920.519.0017</t>
  </si>
  <si>
    <t xml:space="preserve">Pea Patch </t>
  </si>
  <si>
    <t>6011 CR W</t>
  </si>
  <si>
    <t>Manitowish Waters</t>
  </si>
  <si>
    <t>715.543.2455</t>
  </si>
  <si>
    <t>Pearly Gates Bar</t>
  </si>
  <si>
    <t>3551 Finger Rd</t>
  </si>
  <si>
    <t>920.465.4656</t>
  </si>
  <si>
    <t>Peggy's Midtown</t>
  </si>
  <si>
    <t>203 N Main St</t>
  </si>
  <si>
    <t>920.984.3808</t>
  </si>
  <si>
    <t>Plank Road Pub</t>
  </si>
  <si>
    <t>1632 Mid Valley Rd</t>
  </si>
  <si>
    <t>DePere</t>
  </si>
  <si>
    <t>920.632.7051</t>
  </si>
  <si>
    <t>Ponderosa Pub</t>
  </si>
  <si>
    <t>287 State Rd 73</t>
  </si>
  <si>
    <t>Bancroft</t>
  </si>
  <si>
    <t>715.335.2267</t>
  </si>
  <si>
    <t>Pulcifer Pub</t>
  </si>
  <si>
    <t>W2319 Hwy 22</t>
  </si>
  <si>
    <t>Pulcifer</t>
  </si>
  <si>
    <t>715.745.6789</t>
  </si>
  <si>
    <t>R &amp; Ds Retreat</t>
  </si>
  <si>
    <t>15345 CR W</t>
  </si>
  <si>
    <t>715.276.1155</t>
  </si>
  <si>
    <t>Rachels Roadside</t>
  </si>
  <si>
    <t>W17298 Spruce Rd</t>
  </si>
  <si>
    <t>Wittenberg</t>
  </si>
  <si>
    <t>715.253.3190</t>
  </si>
  <si>
    <t>Ray-Ray's Bottoms Up</t>
  </si>
  <si>
    <t>4168 CR SS</t>
  </si>
  <si>
    <t>Oconto</t>
  </si>
  <si>
    <t>920.835.5578</t>
  </si>
  <si>
    <t>Remi's Reel Em Inn</t>
  </si>
  <si>
    <t>205 S Warrington Av</t>
  </si>
  <si>
    <t>Cecil</t>
  </si>
  <si>
    <t>715.745.7112</t>
  </si>
  <si>
    <t>Retreat Bar</t>
  </si>
  <si>
    <t>12436 Cty Rd W</t>
  </si>
  <si>
    <t>Presque Isle</t>
  </si>
  <si>
    <t>715.686.2575</t>
  </si>
  <si>
    <t>Roadhouse 139</t>
  </si>
  <si>
    <t>3329 Hwy 139</t>
  </si>
  <si>
    <t>Long Lake</t>
  </si>
  <si>
    <t>715.674.4576</t>
  </si>
  <si>
    <t>Rocky &amp; Taras Nut House</t>
  </si>
  <si>
    <t>W3239 Dundas Rd</t>
  </si>
  <si>
    <t>Kaukauna</t>
  </si>
  <si>
    <t>920.766.0079</t>
  </si>
  <si>
    <t xml:space="preserve">Rosatis </t>
  </si>
  <si>
    <t>745 S Huron Rd</t>
  </si>
  <si>
    <t>920.468.4500</t>
  </si>
  <si>
    <t>S&amp;S Hometown</t>
  </si>
  <si>
    <t>211 N Maple Ave</t>
  </si>
  <si>
    <t>Oconto Falls</t>
  </si>
  <si>
    <t>920.848.9910</t>
  </si>
  <si>
    <t>Schumachers Shanty</t>
  </si>
  <si>
    <t>101 S Military Rd</t>
  </si>
  <si>
    <t>Stockbridge</t>
  </si>
  <si>
    <t>920.439.1232</t>
  </si>
  <si>
    <t>School House Bar</t>
  </si>
  <si>
    <t>14007 Hwy 32</t>
  </si>
  <si>
    <t>715.276.9957</t>
  </si>
  <si>
    <t>Shoots Bar</t>
  </si>
  <si>
    <t>3375 Side St</t>
  </si>
  <si>
    <t>Suamico</t>
  </si>
  <si>
    <t>920.434.6480</t>
  </si>
  <si>
    <t>SideKicks Bar &amp; Grill</t>
  </si>
  <si>
    <t>930 Main St</t>
  </si>
  <si>
    <t>920.336.9556</t>
  </si>
  <si>
    <t>Skinny Daves</t>
  </si>
  <si>
    <t>12848 Hwy 32</t>
  </si>
  <si>
    <t>715.276.6098</t>
  </si>
  <si>
    <t>Slammer Inn Again</t>
  </si>
  <si>
    <t>1705 Day St</t>
  </si>
  <si>
    <t>Greenleaf</t>
  </si>
  <si>
    <t>920.621.7426</t>
  </si>
  <si>
    <t>Sleepy Hollow Resort</t>
  </si>
  <si>
    <t>5 Hwy 22 East</t>
  </si>
  <si>
    <t>Gillett</t>
  </si>
  <si>
    <t>920.855.2727x0</t>
  </si>
  <si>
    <t>Slo's Pub</t>
  </si>
  <si>
    <t>10599 Big Arbor Vitae</t>
  </si>
  <si>
    <t>Arbor Vitae</t>
  </si>
  <si>
    <t>715.358.3006</t>
  </si>
  <si>
    <t>Smashed on the Rocks</t>
  </si>
  <si>
    <t>70 Church St</t>
  </si>
  <si>
    <t>Algoma</t>
  </si>
  <si>
    <t>920.487.8202</t>
  </si>
  <si>
    <t>Smiling Moose Saloon</t>
  </si>
  <si>
    <t>10731 Hwy 42</t>
  </si>
  <si>
    <t>Newton (Osman)</t>
  </si>
  <si>
    <t>920.726.4311</t>
  </si>
  <si>
    <t>South Chase Saloon</t>
  </si>
  <si>
    <t>494 CR C</t>
  </si>
  <si>
    <t>920.822.3121</t>
  </si>
  <si>
    <t>Spirits of Gillett</t>
  </si>
  <si>
    <t>145 N McKenzie</t>
  </si>
  <si>
    <t>920.855.6046</t>
  </si>
  <si>
    <t>Take a Chance</t>
  </si>
  <si>
    <t>N5502 Cr C</t>
  </si>
  <si>
    <t>920.655.4628</t>
  </si>
  <si>
    <t>Tall Paul's</t>
  </si>
  <si>
    <t>318 Watson St</t>
  </si>
  <si>
    <t>Ripon</t>
  </si>
  <si>
    <t>920.748.2239</t>
  </si>
  <si>
    <t>Thunder Lake Bar</t>
  </si>
  <si>
    <t>W12784 Cty Rd W</t>
  </si>
  <si>
    <t>715.757.2301</t>
  </si>
  <si>
    <t>Thunder Mountain Valley Inn</t>
  </si>
  <si>
    <t>W12960 Tracy Ln</t>
  </si>
  <si>
    <t>715.757.3150</t>
  </si>
  <si>
    <t>Tigers Tavern</t>
  </si>
  <si>
    <t>116 W Kimberly Ave</t>
  </si>
  <si>
    <t>Kimberly</t>
  </si>
  <si>
    <t>920.788.6641</t>
  </si>
  <si>
    <t>Timbers Bar</t>
  </si>
  <si>
    <t>1053 Elberts Rd</t>
  </si>
  <si>
    <t>St Germain</t>
  </si>
  <si>
    <t>715.479.3059</t>
  </si>
  <si>
    <t>Timeline Saloon</t>
  </si>
  <si>
    <t>W2707 Hwy 29</t>
  </si>
  <si>
    <t>715.758.7427</t>
  </si>
  <si>
    <t>Trail Side Bar</t>
  </si>
  <si>
    <t>15506 CR W</t>
  </si>
  <si>
    <t>715.276.1330</t>
  </si>
  <si>
    <t>Trishs Pop In Again</t>
  </si>
  <si>
    <t>1420 E Main St</t>
  </si>
  <si>
    <t>Little Chute</t>
  </si>
  <si>
    <t>920.788.9310</t>
  </si>
  <si>
    <t>Tundra Sports Bar</t>
  </si>
  <si>
    <t>2774 Manitowoc Rd</t>
  </si>
  <si>
    <t>920.406.0500</t>
  </si>
  <si>
    <t>Waterfront Bar</t>
  </si>
  <si>
    <t>215 N Main St</t>
  </si>
  <si>
    <t>Kewaunee</t>
  </si>
  <si>
    <t>920.388.0505</t>
  </si>
  <si>
    <t>Waterfront Mary's</t>
  </si>
  <si>
    <t>3662 N Duluth Ave</t>
  </si>
  <si>
    <t>920.743.3690</t>
  </si>
  <si>
    <t>Waverly Inn</t>
  </si>
  <si>
    <t>1402 16th St</t>
  </si>
  <si>
    <t>Two Rivers</t>
  </si>
  <si>
    <t>920.794.1709</t>
  </si>
  <si>
    <t>Waynes Place</t>
  </si>
  <si>
    <t>108 E Green Bay St</t>
  </si>
  <si>
    <t>715.758.6700</t>
  </si>
  <si>
    <t>Whistle Inn</t>
  </si>
  <si>
    <t>W5595 Depot St</t>
  </si>
  <si>
    <t>Nichols</t>
  </si>
  <si>
    <t>920.525.2005</t>
  </si>
  <si>
    <t>Wildcats Longbranch</t>
  </si>
  <si>
    <t>4008 Village Dr</t>
  </si>
  <si>
    <t>Whitelaw</t>
  </si>
  <si>
    <t>920.242.3044</t>
  </si>
  <si>
    <t>6p</t>
  </si>
  <si>
    <t>Willow Wood Lodge</t>
  </si>
  <si>
    <t>4950 Willow Dam Rd</t>
  </si>
  <si>
    <t>Hazelhurst</t>
  </si>
  <si>
    <t>715.453.4929</t>
  </si>
  <si>
    <t>Wishing Well</t>
  </si>
  <si>
    <t>2709 E Newberry St</t>
  </si>
  <si>
    <t>920.734.4472</t>
  </si>
  <si>
    <t>Wishing Well on A</t>
  </si>
  <si>
    <t>N4510 Cty A</t>
  </si>
  <si>
    <t>920.733.1852</t>
  </si>
  <si>
    <t>Wooden Shoe</t>
  </si>
  <si>
    <t>100 W Main St</t>
  </si>
  <si>
    <t>920.829.5199</t>
  </si>
  <si>
    <t>Wright Place</t>
  </si>
  <si>
    <t>N6185 CR D</t>
  </si>
  <si>
    <t>Tilleda</t>
  </si>
  <si>
    <t>715.787.4532</t>
  </si>
  <si>
    <t>Y Go By</t>
  </si>
  <si>
    <t>W4506 CR-S</t>
  </si>
  <si>
    <t>920.202.3977</t>
  </si>
  <si>
    <t>High Grounds</t>
  </si>
  <si>
    <t>W7031 Ridge Rd</t>
  </si>
  <si>
    <t>Neilsville</t>
  </si>
  <si>
    <t>715.743.4224</t>
  </si>
  <si>
    <t>Motorcycle Memorial</t>
  </si>
  <si>
    <t>4758 Mathey Rd</t>
  </si>
  <si>
    <t>Instructions</t>
  </si>
  <si>
    <t>Put an X or any character in column A of the stops you have done.</t>
  </si>
  <si>
    <t>The spreadsheet will count the number of stops completed and the number yet to go.</t>
  </si>
  <si>
    <t>If you only want to see the ones that are Not Done.  Use the pull down arrows</t>
  </si>
  <si>
    <t>in row 1 column A or columns G or H</t>
  </si>
  <si>
    <t>Do Not type anything in Cols G or H or it will break the calculations.</t>
  </si>
  <si>
    <t>If you sort the list, you may need to fix the totals at the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</si>
</sst>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name val="Arial"/>
      <family val="2"/>
    </font>
    <font>
      <b/>
      <u/>
      <sz val="9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6" fillId="0" borderId="5" xfId="0" applyFont="1" applyBorder="1"/>
    <xf numFmtId="0" fontId="7" fillId="0" borderId="5" xfId="0" applyFont="1" applyBorder="1"/>
    <xf numFmtId="1" fontId="5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10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F941-A265-459C-A4FB-04FF23FA759D}">
  <sheetPr>
    <pageSetUpPr fitToPage="1"/>
  </sheetPr>
  <dimension ref="A1:O110"/>
  <sheetViews>
    <sheetView tabSelected="1" workbookViewId="0">
      <selection sqref="A1:O109"/>
    </sheetView>
  </sheetViews>
  <sheetFormatPr defaultRowHeight="15" x14ac:dyDescent="0.25"/>
  <cols>
    <col min="1" max="1" width="2.140625" bestFit="1" customWidth="1"/>
    <col min="2" max="2" width="27.28515625" bestFit="1" customWidth="1"/>
    <col min="3" max="3" width="4" bestFit="1" customWidth="1"/>
    <col min="4" max="4" width="22" bestFit="1" customWidth="1"/>
    <col min="5" max="5" width="18.42578125" bestFit="1" customWidth="1"/>
    <col min="6" max="6" width="13.85546875" bestFit="1" customWidth="1"/>
    <col min="7" max="7" width="3.140625" bestFit="1" customWidth="1"/>
    <col min="8" max="12" width="3" bestFit="1" customWidth="1"/>
    <col min="13" max="13" width="4" bestFit="1" customWidth="1"/>
    <col min="14" max="14" width="7.140625" customWidth="1"/>
    <col min="15" max="15" width="5.140625" bestFit="1" customWidth="1"/>
  </cols>
  <sheetData>
    <row r="1" spans="1:15" ht="15.7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6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</v>
      </c>
      <c r="M1" s="1" t="s">
        <v>11</v>
      </c>
      <c r="N1" s="7" t="s">
        <v>12</v>
      </c>
      <c r="O1" s="8" t="s">
        <v>13</v>
      </c>
    </row>
    <row r="2" spans="1:15" x14ac:dyDescent="0.25">
      <c r="A2" s="14"/>
      <c r="B2" s="18" t="s">
        <v>41</v>
      </c>
      <c r="C2" s="16">
        <v>8</v>
      </c>
      <c r="D2" s="17" t="s">
        <v>42</v>
      </c>
      <c r="E2" s="15" t="s">
        <v>43</v>
      </c>
      <c r="F2" s="15" t="s">
        <v>44</v>
      </c>
      <c r="G2" s="15">
        <v>11</v>
      </c>
      <c r="H2" s="16">
        <v>11</v>
      </c>
      <c r="I2" s="16">
        <v>11</v>
      </c>
      <c r="J2" s="16">
        <v>11</v>
      </c>
      <c r="K2" s="16">
        <v>11</v>
      </c>
      <c r="L2" s="16">
        <v>11</v>
      </c>
      <c r="M2" s="16">
        <v>11</v>
      </c>
      <c r="N2" s="16" t="str">
        <f t="shared" ref="N2:N33" si="0">IF($A2&gt;1,1,"")</f>
        <v/>
      </c>
      <c r="O2" s="16">
        <f t="shared" ref="O2:O33" si="1">IF(N2&lt;&gt;1,1,"")</f>
        <v>1</v>
      </c>
    </row>
    <row r="3" spans="1:15" x14ac:dyDescent="0.25">
      <c r="A3" s="14"/>
      <c r="B3" s="15" t="s">
        <v>61</v>
      </c>
      <c r="C3" s="16">
        <v>13</v>
      </c>
      <c r="D3" s="15" t="s">
        <v>62</v>
      </c>
      <c r="E3" s="15" t="s">
        <v>43</v>
      </c>
      <c r="F3" s="15" t="s">
        <v>63</v>
      </c>
      <c r="G3" s="16">
        <v>3</v>
      </c>
      <c r="H3" s="16">
        <v>3</v>
      </c>
      <c r="I3" s="16">
        <v>3</v>
      </c>
      <c r="J3" s="16">
        <v>3</v>
      </c>
      <c r="K3" s="16">
        <v>3</v>
      </c>
      <c r="L3" s="16">
        <v>12</v>
      </c>
      <c r="M3" s="16">
        <v>12</v>
      </c>
      <c r="N3" s="16" t="str">
        <f t="shared" si="0"/>
        <v/>
      </c>
      <c r="O3" s="16">
        <f t="shared" si="1"/>
        <v>1</v>
      </c>
    </row>
    <row r="4" spans="1:15" x14ac:dyDescent="0.25">
      <c r="A4" s="14"/>
      <c r="B4" s="15" t="s">
        <v>117</v>
      </c>
      <c r="C4" s="16">
        <v>28</v>
      </c>
      <c r="D4" s="17" t="s">
        <v>118</v>
      </c>
      <c r="E4" s="15" t="s">
        <v>43</v>
      </c>
      <c r="F4" s="15" t="s">
        <v>119</v>
      </c>
      <c r="G4" s="16">
        <v>11</v>
      </c>
      <c r="H4" s="16">
        <v>11</v>
      </c>
      <c r="I4" s="16">
        <v>11</v>
      </c>
      <c r="J4" s="16">
        <v>11</v>
      </c>
      <c r="K4" s="16">
        <v>11</v>
      </c>
      <c r="L4" s="16">
        <v>11</v>
      </c>
      <c r="M4" s="16">
        <v>11</v>
      </c>
      <c r="N4" s="16" t="str">
        <f t="shared" si="0"/>
        <v/>
      </c>
      <c r="O4" s="16">
        <f t="shared" si="1"/>
        <v>1</v>
      </c>
    </row>
    <row r="5" spans="1:15" x14ac:dyDescent="0.25">
      <c r="A5" s="14"/>
      <c r="B5" s="15" t="s">
        <v>314</v>
      </c>
      <c r="C5" s="16">
        <v>81</v>
      </c>
      <c r="D5" s="23" t="s">
        <v>315</v>
      </c>
      <c r="E5" s="15" t="s">
        <v>316</v>
      </c>
      <c r="F5" s="15" t="s">
        <v>317</v>
      </c>
      <c r="G5" s="16">
        <v>11</v>
      </c>
      <c r="H5" s="16">
        <v>11</v>
      </c>
      <c r="I5" s="16">
        <v>11</v>
      </c>
      <c r="J5" s="16">
        <v>11</v>
      </c>
      <c r="K5" s="16">
        <v>11</v>
      </c>
      <c r="L5" s="16" t="s">
        <v>84</v>
      </c>
      <c r="M5" s="16" t="s">
        <v>84</v>
      </c>
      <c r="N5" s="16" t="str">
        <f t="shared" si="0"/>
        <v/>
      </c>
      <c r="O5" s="16">
        <f t="shared" si="1"/>
        <v>1</v>
      </c>
    </row>
    <row r="6" spans="1:15" x14ac:dyDescent="0.25">
      <c r="A6" s="14"/>
      <c r="B6" s="15" t="s">
        <v>149</v>
      </c>
      <c r="C6" s="16">
        <v>37</v>
      </c>
      <c r="D6" s="17" t="s">
        <v>150</v>
      </c>
      <c r="E6" s="15" t="s">
        <v>151</v>
      </c>
      <c r="F6" s="15" t="s">
        <v>152</v>
      </c>
      <c r="G6" s="16">
        <v>11</v>
      </c>
      <c r="H6" s="16">
        <v>11</v>
      </c>
      <c r="I6" s="16">
        <v>11</v>
      </c>
      <c r="J6" s="16">
        <v>11</v>
      </c>
      <c r="K6" s="16">
        <v>11</v>
      </c>
      <c r="L6" s="16">
        <v>11</v>
      </c>
      <c r="M6" s="16">
        <v>11</v>
      </c>
      <c r="N6" s="16" t="str">
        <f t="shared" si="0"/>
        <v/>
      </c>
      <c r="O6" s="16">
        <f t="shared" si="1"/>
        <v>1</v>
      </c>
    </row>
    <row r="7" spans="1:15" x14ac:dyDescent="0.25">
      <c r="A7" s="14"/>
      <c r="B7" s="15" t="s">
        <v>389</v>
      </c>
      <c r="C7" s="16">
        <v>102</v>
      </c>
      <c r="D7" s="17" t="s">
        <v>390</v>
      </c>
      <c r="E7" s="15" t="s">
        <v>151</v>
      </c>
      <c r="F7" s="15" t="s">
        <v>391</v>
      </c>
      <c r="G7" s="16" t="s">
        <v>0</v>
      </c>
      <c r="H7" s="16">
        <v>11</v>
      </c>
      <c r="I7" s="16">
        <v>11</v>
      </c>
      <c r="J7" s="16">
        <v>11</v>
      </c>
      <c r="K7" s="16">
        <v>11</v>
      </c>
      <c r="L7" s="16">
        <v>11</v>
      </c>
      <c r="M7" s="16">
        <v>11</v>
      </c>
      <c r="N7" s="16" t="str">
        <f t="shared" si="0"/>
        <v/>
      </c>
      <c r="O7" s="16">
        <f t="shared" si="1"/>
        <v>1</v>
      </c>
    </row>
    <row r="8" spans="1:15" x14ac:dyDescent="0.25">
      <c r="A8" s="14"/>
      <c r="B8" s="15" t="s">
        <v>402</v>
      </c>
      <c r="C8" s="16">
        <v>106</v>
      </c>
      <c r="D8" s="17" t="s">
        <v>403</v>
      </c>
      <c r="E8" s="15" t="s">
        <v>151</v>
      </c>
      <c r="F8" s="15" t="s">
        <v>404</v>
      </c>
      <c r="G8" s="16">
        <v>11</v>
      </c>
      <c r="H8" s="16" t="s">
        <v>0</v>
      </c>
      <c r="I8" s="16">
        <v>2</v>
      </c>
      <c r="J8" s="16">
        <v>2</v>
      </c>
      <c r="K8" s="16">
        <v>11</v>
      </c>
      <c r="L8" s="16">
        <v>11</v>
      </c>
      <c r="M8" s="16">
        <v>11</v>
      </c>
      <c r="N8" s="16" t="str">
        <f t="shared" si="0"/>
        <v/>
      </c>
      <c r="O8" s="16">
        <f t="shared" si="1"/>
        <v>1</v>
      </c>
    </row>
    <row r="9" spans="1:15" x14ac:dyDescent="0.25">
      <c r="A9" s="14"/>
      <c r="B9" s="15" t="s">
        <v>310</v>
      </c>
      <c r="C9" s="16">
        <v>80</v>
      </c>
      <c r="D9" s="23" t="s">
        <v>311</v>
      </c>
      <c r="E9" s="15" t="s">
        <v>312</v>
      </c>
      <c r="F9" s="15" t="s">
        <v>313</v>
      </c>
      <c r="G9" s="16">
        <v>11</v>
      </c>
      <c r="H9" s="16">
        <v>11</v>
      </c>
      <c r="I9" s="16">
        <v>11</v>
      </c>
      <c r="J9" s="16">
        <v>11</v>
      </c>
      <c r="K9" s="16">
        <v>11</v>
      </c>
      <c r="L9" s="16">
        <v>11</v>
      </c>
      <c r="M9" s="16">
        <v>11</v>
      </c>
      <c r="N9" s="16" t="str">
        <f t="shared" si="0"/>
        <v/>
      </c>
      <c r="O9" s="16">
        <f t="shared" si="1"/>
        <v>1</v>
      </c>
    </row>
    <row r="10" spans="1:15" x14ac:dyDescent="0.25">
      <c r="A10" s="14"/>
      <c r="B10" s="15" t="s">
        <v>33</v>
      </c>
      <c r="C10" s="16">
        <v>6</v>
      </c>
      <c r="D10" s="17" t="s">
        <v>34</v>
      </c>
      <c r="E10" s="15" t="s">
        <v>35</v>
      </c>
      <c r="F10" s="15" t="s">
        <v>36</v>
      </c>
      <c r="G10" s="16" t="s">
        <v>0</v>
      </c>
      <c r="H10" s="16">
        <v>11</v>
      </c>
      <c r="I10" s="16">
        <v>11</v>
      </c>
      <c r="J10" s="16">
        <v>11</v>
      </c>
      <c r="K10" s="16">
        <v>11</v>
      </c>
      <c r="L10" s="16">
        <v>11</v>
      </c>
      <c r="M10" s="16">
        <v>11</v>
      </c>
      <c r="N10" s="16" t="str">
        <f t="shared" si="0"/>
        <v/>
      </c>
      <c r="O10" s="16">
        <f t="shared" si="1"/>
        <v>1</v>
      </c>
    </row>
    <row r="11" spans="1:15" x14ac:dyDescent="0.25">
      <c r="A11" s="14"/>
      <c r="B11" s="15" t="s">
        <v>243</v>
      </c>
      <c r="C11" s="16">
        <v>62</v>
      </c>
      <c r="D11" s="15" t="s">
        <v>244</v>
      </c>
      <c r="E11" s="15" t="s">
        <v>245</v>
      </c>
      <c r="F11" s="15" t="s">
        <v>246</v>
      </c>
      <c r="G11" s="16">
        <v>7</v>
      </c>
      <c r="H11" s="16">
        <v>7</v>
      </c>
      <c r="I11" s="16">
        <v>7</v>
      </c>
      <c r="J11" s="16">
        <v>7</v>
      </c>
      <c r="K11" s="16">
        <v>7</v>
      </c>
      <c r="L11" s="16">
        <v>7</v>
      </c>
      <c r="M11" s="16">
        <v>7</v>
      </c>
      <c r="N11" s="16" t="str">
        <f t="shared" si="0"/>
        <v/>
      </c>
      <c r="O11" s="16">
        <f t="shared" si="1"/>
        <v>1</v>
      </c>
    </row>
    <row r="12" spans="1:15" x14ac:dyDescent="0.25">
      <c r="A12" s="14"/>
      <c r="B12" s="15" t="s">
        <v>26</v>
      </c>
      <c r="C12" s="16">
        <v>4</v>
      </c>
      <c r="D12" s="17" t="s">
        <v>27</v>
      </c>
      <c r="E12" s="15" t="s">
        <v>28</v>
      </c>
      <c r="F12" s="15" t="s">
        <v>29</v>
      </c>
      <c r="G12" s="16">
        <v>11</v>
      </c>
      <c r="H12" s="16">
        <v>11</v>
      </c>
      <c r="I12" s="16">
        <v>11</v>
      </c>
      <c r="J12" s="16">
        <v>11</v>
      </c>
      <c r="K12" s="16">
        <v>11</v>
      </c>
      <c r="L12" s="16">
        <v>11</v>
      </c>
      <c r="M12" s="16">
        <v>11</v>
      </c>
      <c r="N12" s="16" t="str">
        <f t="shared" si="0"/>
        <v/>
      </c>
      <c r="O12" s="16">
        <f t="shared" si="1"/>
        <v>1</v>
      </c>
    </row>
    <row r="13" spans="1:15" x14ac:dyDescent="0.25">
      <c r="A13" s="14"/>
      <c r="B13" s="15" t="s">
        <v>124</v>
      </c>
      <c r="C13" s="16">
        <v>30</v>
      </c>
      <c r="D13" s="17" t="s">
        <v>125</v>
      </c>
      <c r="E13" s="15" t="s">
        <v>126</v>
      </c>
      <c r="F13" s="15" t="s">
        <v>127</v>
      </c>
      <c r="G13" s="16">
        <v>10</v>
      </c>
      <c r="H13" s="16">
        <v>10</v>
      </c>
      <c r="I13" s="16">
        <v>10</v>
      </c>
      <c r="J13" s="16">
        <v>10</v>
      </c>
      <c r="K13" s="16">
        <v>10</v>
      </c>
      <c r="L13" s="16">
        <v>10</v>
      </c>
      <c r="M13" s="16">
        <v>11</v>
      </c>
      <c r="N13" s="16" t="str">
        <f t="shared" si="0"/>
        <v/>
      </c>
      <c r="O13" s="16">
        <f t="shared" si="1"/>
        <v>1</v>
      </c>
    </row>
    <row r="14" spans="1:15" x14ac:dyDescent="0.25">
      <c r="A14" s="24"/>
      <c r="B14" s="15" t="s">
        <v>225</v>
      </c>
      <c r="C14" s="16">
        <v>57</v>
      </c>
      <c r="D14" s="23" t="s">
        <v>226</v>
      </c>
      <c r="E14" s="15" t="s">
        <v>227</v>
      </c>
      <c r="F14" s="15" t="s">
        <v>228</v>
      </c>
      <c r="G14" s="16">
        <v>11</v>
      </c>
      <c r="H14" s="16">
        <v>11</v>
      </c>
      <c r="I14" s="16">
        <v>11</v>
      </c>
      <c r="J14" s="16">
        <v>11</v>
      </c>
      <c r="K14" s="16">
        <v>11</v>
      </c>
      <c r="L14" s="16">
        <v>11</v>
      </c>
      <c r="M14" s="16">
        <v>11</v>
      </c>
      <c r="N14" s="16" t="str">
        <f t="shared" si="0"/>
        <v/>
      </c>
      <c r="O14" s="16">
        <f t="shared" si="1"/>
        <v>1</v>
      </c>
    </row>
    <row r="15" spans="1:15" x14ac:dyDescent="0.25">
      <c r="A15" s="14"/>
      <c r="B15" s="15" t="s">
        <v>236</v>
      </c>
      <c r="C15" s="16">
        <v>60</v>
      </c>
      <c r="D15" s="17" t="s">
        <v>237</v>
      </c>
      <c r="E15" s="15" t="s">
        <v>227</v>
      </c>
      <c r="F15" s="15" t="s">
        <v>238</v>
      </c>
      <c r="G15" s="16">
        <v>10</v>
      </c>
      <c r="H15" s="16">
        <v>10</v>
      </c>
      <c r="I15" s="16" t="s">
        <v>0</v>
      </c>
      <c r="J15" s="16">
        <v>10</v>
      </c>
      <c r="K15" s="16">
        <v>10</v>
      </c>
      <c r="L15" s="16">
        <v>10</v>
      </c>
      <c r="M15" s="16">
        <v>11</v>
      </c>
      <c r="N15" s="16" t="str">
        <f t="shared" si="0"/>
        <v/>
      </c>
      <c r="O15" s="16">
        <f t="shared" si="1"/>
        <v>1</v>
      </c>
    </row>
    <row r="16" spans="1:15" x14ac:dyDescent="0.25">
      <c r="A16" s="14"/>
      <c r="B16" s="15" t="s">
        <v>392</v>
      </c>
      <c r="C16" s="16">
        <v>103</v>
      </c>
      <c r="D16" s="17" t="s">
        <v>393</v>
      </c>
      <c r="E16" s="15" t="s">
        <v>227</v>
      </c>
      <c r="F16" s="15" t="s">
        <v>394</v>
      </c>
      <c r="G16" s="16" t="s">
        <v>0</v>
      </c>
      <c r="H16" s="16">
        <v>11</v>
      </c>
      <c r="I16" s="16">
        <v>11</v>
      </c>
      <c r="J16" s="16">
        <v>11</v>
      </c>
      <c r="K16" s="16">
        <v>11</v>
      </c>
      <c r="L16" s="16">
        <v>11</v>
      </c>
      <c r="M16" s="16">
        <v>11</v>
      </c>
      <c r="N16" s="16" t="str">
        <f t="shared" si="0"/>
        <v/>
      </c>
      <c r="O16" s="16">
        <f t="shared" si="1"/>
        <v>1</v>
      </c>
    </row>
    <row r="17" spans="1:15" x14ac:dyDescent="0.25">
      <c r="A17" s="14"/>
      <c r="B17" s="15" t="s">
        <v>80</v>
      </c>
      <c r="C17" s="16">
        <v>18</v>
      </c>
      <c r="D17" s="17" t="s">
        <v>81</v>
      </c>
      <c r="E17" s="15" t="s">
        <v>82</v>
      </c>
      <c r="F17" s="15" t="s">
        <v>83</v>
      </c>
      <c r="G17" s="16" t="s">
        <v>84</v>
      </c>
      <c r="H17" s="16" t="s">
        <v>84</v>
      </c>
      <c r="I17" s="16" t="s">
        <v>84</v>
      </c>
      <c r="J17" s="16" t="s">
        <v>84</v>
      </c>
      <c r="K17" s="16" t="s">
        <v>84</v>
      </c>
      <c r="L17" s="16" t="s">
        <v>84</v>
      </c>
      <c r="M17" s="16">
        <v>10</v>
      </c>
      <c r="N17" s="16" t="str">
        <f t="shared" si="0"/>
        <v/>
      </c>
      <c r="O17" s="16">
        <f t="shared" si="1"/>
        <v>1</v>
      </c>
    </row>
    <row r="18" spans="1:15" x14ac:dyDescent="0.25">
      <c r="A18" s="14"/>
      <c r="B18" s="15" t="s">
        <v>142</v>
      </c>
      <c r="C18" s="16">
        <v>35</v>
      </c>
      <c r="D18" s="17" t="s">
        <v>143</v>
      </c>
      <c r="E18" s="15" t="s">
        <v>82</v>
      </c>
      <c r="F18" s="15" t="s">
        <v>144</v>
      </c>
      <c r="G18" s="16">
        <v>10</v>
      </c>
      <c r="H18" s="16">
        <v>10</v>
      </c>
      <c r="I18" s="16">
        <v>10</v>
      </c>
      <c r="J18" s="16">
        <v>10</v>
      </c>
      <c r="K18" s="16">
        <v>10</v>
      </c>
      <c r="L18" s="16" t="s">
        <v>145</v>
      </c>
      <c r="M18" s="16" t="s">
        <v>145</v>
      </c>
      <c r="N18" s="16" t="str">
        <f t="shared" si="0"/>
        <v/>
      </c>
      <c r="O18" s="16">
        <f t="shared" si="1"/>
        <v>1</v>
      </c>
    </row>
    <row r="19" spans="1:15" x14ac:dyDescent="0.25">
      <c r="A19" s="14"/>
      <c r="B19" s="15" t="s">
        <v>192</v>
      </c>
      <c r="C19" s="16">
        <v>48</v>
      </c>
      <c r="D19" s="17" t="s">
        <v>193</v>
      </c>
      <c r="E19" s="15" t="s">
        <v>82</v>
      </c>
      <c r="F19" s="15" t="s">
        <v>194</v>
      </c>
      <c r="G19" s="16" t="s">
        <v>0</v>
      </c>
      <c r="H19" s="16">
        <v>4</v>
      </c>
      <c r="I19" s="16">
        <v>11</v>
      </c>
      <c r="J19" s="16">
        <v>11</v>
      </c>
      <c r="K19" s="16">
        <v>11</v>
      </c>
      <c r="L19" s="16">
        <v>11</v>
      </c>
      <c r="M19" s="16">
        <v>11</v>
      </c>
      <c r="N19" s="16" t="str">
        <f t="shared" si="0"/>
        <v/>
      </c>
      <c r="O19" s="16">
        <f t="shared" si="1"/>
        <v>1</v>
      </c>
    </row>
    <row r="20" spans="1:15" x14ac:dyDescent="0.25">
      <c r="A20" s="14"/>
      <c r="B20" s="15" t="s">
        <v>349</v>
      </c>
      <c r="C20" s="16">
        <v>91</v>
      </c>
      <c r="D20" s="17" t="s">
        <v>350</v>
      </c>
      <c r="E20" s="15" t="s">
        <v>82</v>
      </c>
      <c r="F20" s="15" t="s">
        <v>351</v>
      </c>
      <c r="G20" s="16">
        <v>11</v>
      </c>
      <c r="H20" s="16">
        <v>11</v>
      </c>
      <c r="I20" s="16">
        <v>11</v>
      </c>
      <c r="J20" s="16">
        <v>11</v>
      </c>
      <c r="K20" s="16">
        <v>11</v>
      </c>
      <c r="L20" s="16" t="s">
        <v>171</v>
      </c>
      <c r="M20" s="16" t="s">
        <v>171</v>
      </c>
      <c r="N20" s="16" t="str">
        <f t="shared" si="0"/>
        <v/>
      </c>
      <c r="O20" s="16">
        <f t="shared" si="1"/>
        <v>1</v>
      </c>
    </row>
    <row r="21" spans="1:15" x14ac:dyDescent="0.25">
      <c r="A21" s="14"/>
      <c r="B21" s="15" t="s">
        <v>373</v>
      </c>
      <c r="C21" s="16">
        <v>98</v>
      </c>
      <c r="D21" s="17" t="s">
        <v>374</v>
      </c>
      <c r="E21" s="15" t="s">
        <v>82</v>
      </c>
      <c r="F21" s="15" t="s">
        <v>375</v>
      </c>
      <c r="G21" s="16">
        <v>11</v>
      </c>
      <c r="H21" s="16" t="s">
        <v>0</v>
      </c>
      <c r="I21" s="16" t="s">
        <v>0</v>
      </c>
      <c r="J21" s="16">
        <v>11</v>
      </c>
      <c r="K21" s="16">
        <v>11</v>
      </c>
      <c r="L21" s="16">
        <v>11</v>
      </c>
      <c r="M21" s="16">
        <v>11</v>
      </c>
      <c r="N21" s="16" t="str">
        <f t="shared" si="0"/>
        <v/>
      </c>
      <c r="O21" s="16">
        <f t="shared" si="1"/>
        <v>1</v>
      </c>
    </row>
    <row r="22" spans="1:15" x14ac:dyDescent="0.25">
      <c r="A22" s="14"/>
      <c r="B22" s="15" t="s">
        <v>120</v>
      </c>
      <c r="C22" s="16">
        <v>29</v>
      </c>
      <c r="D22" s="17" t="s">
        <v>121</v>
      </c>
      <c r="E22" s="15" t="s">
        <v>122</v>
      </c>
      <c r="F22" s="15" t="s">
        <v>123</v>
      </c>
      <c r="G22" s="16">
        <v>11</v>
      </c>
      <c r="H22" s="16" t="s">
        <v>0</v>
      </c>
      <c r="I22" s="16" t="s">
        <v>0</v>
      </c>
      <c r="J22" s="16">
        <v>11</v>
      </c>
      <c r="K22" s="16">
        <v>11</v>
      </c>
      <c r="L22" s="16">
        <v>11</v>
      </c>
      <c r="M22" s="16">
        <v>11</v>
      </c>
      <c r="N22" s="16" t="str">
        <f t="shared" si="0"/>
        <v/>
      </c>
      <c r="O22" s="16">
        <f t="shared" si="1"/>
        <v>1</v>
      </c>
    </row>
    <row r="23" spans="1:15" x14ac:dyDescent="0.25">
      <c r="A23" s="14"/>
      <c r="B23" s="15" t="s">
        <v>96</v>
      </c>
      <c r="C23" s="16">
        <v>22</v>
      </c>
      <c r="D23" s="15" t="s">
        <v>97</v>
      </c>
      <c r="E23" s="15" t="s">
        <v>98</v>
      </c>
      <c r="F23" s="15" t="s">
        <v>99</v>
      </c>
      <c r="G23" s="16">
        <v>11</v>
      </c>
      <c r="H23" s="16">
        <v>11</v>
      </c>
      <c r="I23" s="16">
        <v>11</v>
      </c>
      <c r="J23" s="16">
        <v>11</v>
      </c>
      <c r="K23" s="16">
        <v>11</v>
      </c>
      <c r="L23" s="16">
        <v>11</v>
      </c>
      <c r="M23" s="16">
        <v>11</v>
      </c>
      <c r="N23" s="16" t="str">
        <f t="shared" si="0"/>
        <v/>
      </c>
      <c r="O23" s="16">
        <f t="shared" si="1"/>
        <v>1</v>
      </c>
    </row>
    <row r="24" spans="1:15" x14ac:dyDescent="0.25">
      <c r="A24" s="14"/>
      <c r="B24" s="15" t="s">
        <v>202</v>
      </c>
      <c r="C24" s="16">
        <v>51</v>
      </c>
      <c r="D24" s="17" t="s">
        <v>203</v>
      </c>
      <c r="E24" s="15" t="s">
        <v>204</v>
      </c>
      <c r="F24" s="15" t="s">
        <v>205</v>
      </c>
      <c r="G24" s="16" t="s">
        <v>0</v>
      </c>
      <c r="H24" s="16" t="s">
        <v>0</v>
      </c>
      <c r="I24" s="16" t="s">
        <v>0</v>
      </c>
      <c r="J24" s="16">
        <v>11</v>
      </c>
      <c r="K24" s="16">
        <v>11</v>
      </c>
      <c r="L24" s="16">
        <v>11</v>
      </c>
      <c r="M24" s="16">
        <v>11</v>
      </c>
      <c r="N24" s="16" t="str">
        <f t="shared" si="0"/>
        <v/>
      </c>
      <c r="O24" s="16">
        <f t="shared" si="1"/>
        <v>1</v>
      </c>
    </row>
    <row r="25" spans="1:15" x14ac:dyDescent="0.25">
      <c r="A25" s="14"/>
      <c r="B25" s="15" t="s">
        <v>262</v>
      </c>
      <c r="C25" s="16">
        <v>67</v>
      </c>
      <c r="D25" s="15" t="s">
        <v>263</v>
      </c>
      <c r="E25" s="15" t="s">
        <v>264</v>
      </c>
      <c r="F25" s="15" t="s">
        <v>265</v>
      </c>
      <c r="G25" s="16">
        <v>11</v>
      </c>
      <c r="H25" s="16">
        <v>11</v>
      </c>
      <c r="I25" s="16">
        <v>11</v>
      </c>
      <c r="J25" s="16">
        <v>11</v>
      </c>
      <c r="K25" s="16">
        <v>11</v>
      </c>
      <c r="L25" s="16">
        <v>11</v>
      </c>
      <c r="M25" s="16">
        <v>11</v>
      </c>
      <c r="N25" s="16" t="str">
        <f t="shared" si="0"/>
        <v/>
      </c>
      <c r="O25" s="16">
        <f t="shared" si="1"/>
        <v>1</v>
      </c>
    </row>
    <row r="26" spans="1:15" x14ac:dyDescent="0.25">
      <c r="A26" s="14"/>
      <c r="B26" s="15" t="s">
        <v>328</v>
      </c>
      <c r="C26" s="16">
        <v>85</v>
      </c>
      <c r="D26" s="17" t="s">
        <v>329</v>
      </c>
      <c r="E26" s="15" t="s">
        <v>264</v>
      </c>
      <c r="F26" s="15" t="s">
        <v>330</v>
      </c>
      <c r="G26" s="16" t="s">
        <v>0</v>
      </c>
      <c r="H26" s="16">
        <v>4</v>
      </c>
      <c r="I26" s="16">
        <v>4</v>
      </c>
      <c r="J26" s="16">
        <v>4</v>
      </c>
      <c r="K26" s="16">
        <v>4</v>
      </c>
      <c r="L26" s="16">
        <v>11</v>
      </c>
      <c r="M26" s="16">
        <v>11</v>
      </c>
      <c r="N26" s="16" t="str">
        <f t="shared" si="0"/>
        <v/>
      </c>
      <c r="O26" s="16">
        <f t="shared" si="1"/>
        <v>1</v>
      </c>
    </row>
    <row r="27" spans="1:15" x14ac:dyDescent="0.25">
      <c r="A27" s="14"/>
      <c r="B27" s="15" t="s">
        <v>106</v>
      </c>
      <c r="C27" s="16">
        <v>25</v>
      </c>
      <c r="D27" s="17" t="s">
        <v>107</v>
      </c>
      <c r="E27" s="15" t="s">
        <v>108</v>
      </c>
      <c r="F27" s="15" t="s">
        <v>109</v>
      </c>
      <c r="G27" s="16" t="s">
        <v>0</v>
      </c>
      <c r="H27" s="16" t="s">
        <v>0</v>
      </c>
      <c r="I27" s="16">
        <v>11</v>
      </c>
      <c r="J27" s="16">
        <v>11</v>
      </c>
      <c r="K27" s="16">
        <v>11</v>
      </c>
      <c r="L27" s="16">
        <v>11</v>
      </c>
      <c r="M27" s="16">
        <v>11</v>
      </c>
      <c r="N27" s="16" t="str">
        <f t="shared" si="0"/>
        <v/>
      </c>
      <c r="O27" s="16">
        <f t="shared" si="1"/>
        <v>1</v>
      </c>
    </row>
    <row r="28" spans="1:15" x14ac:dyDescent="0.25">
      <c r="A28" s="14"/>
      <c r="B28" s="15" t="s">
        <v>199</v>
      </c>
      <c r="C28" s="16">
        <v>50</v>
      </c>
      <c r="D28" s="17" t="s">
        <v>200</v>
      </c>
      <c r="E28" s="15" t="s">
        <v>108</v>
      </c>
      <c r="F28" s="15" t="s">
        <v>201</v>
      </c>
      <c r="G28" s="16">
        <v>11</v>
      </c>
      <c r="H28" s="16">
        <v>11</v>
      </c>
      <c r="I28" s="16">
        <v>11</v>
      </c>
      <c r="J28" s="16">
        <v>11</v>
      </c>
      <c r="K28" s="16">
        <v>11</v>
      </c>
      <c r="L28" s="16">
        <v>11</v>
      </c>
      <c r="M28" s="16">
        <v>11</v>
      </c>
      <c r="N28" s="16" t="str">
        <f t="shared" si="0"/>
        <v/>
      </c>
      <c r="O28" s="16">
        <f t="shared" si="1"/>
        <v>1</v>
      </c>
    </row>
    <row r="29" spans="1:15" x14ac:dyDescent="0.25">
      <c r="A29" s="14"/>
      <c r="B29" s="15" t="s">
        <v>167</v>
      </c>
      <c r="C29" s="16">
        <v>42</v>
      </c>
      <c r="D29" s="17" t="s">
        <v>168</v>
      </c>
      <c r="E29" s="15" t="s">
        <v>169</v>
      </c>
      <c r="F29" s="15" t="s">
        <v>170</v>
      </c>
      <c r="G29" s="16">
        <v>11</v>
      </c>
      <c r="H29" s="16" t="s">
        <v>171</v>
      </c>
      <c r="I29" s="16" t="s">
        <v>171</v>
      </c>
      <c r="J29" s="16" t="s">
        <v>171</v>
      </c>
      <c r="K29" s="16" t="s">
        <v>171</v>
      </c>
      <c r="L29" s="16" t="s">
        <v>171</v>
      </c>
      <c r="M29" s="16" t="s">
        <v>171</v>
      </c>
      <c r="N29" s="16" t="str">
        <f t="shared" si="0"/>
        <v/>
      </c>
      <c r="O29" s="16">
        <f t="shared" si="1"/>
        <v>1</v>
      </c>
    </row>
    <row r="30" spans="1:15" x14ac:dyDescent="0.25">
      <c r="A30" s="14"/>
      <c r="B30" s="15" t="s">
        <v>110</v>
      </c>
      <c r="C30" s="16">
        <v>26</v>
      </c>
      <c r="D30" s="17" t="s">
        <v>111</v>
      </c>
      <c r="E30" s="15" t="s">
        <v>112</v>
      </c>
      <c r="F30" s="15" t="s">
        <v>113</v>
      </c>
      <c r="G30" s="16">
        <v>8</v>
      </c>
      <c r="H30" s="16">
        <v>8</v>
      </c>
      <c r="I30" s="16">
        <v>8</v>
      </c>
      <c r="J30" s="16">
        <v>8</v>
      </c>
      <c r="K30" s="16">
        <v>8</v>
      </c>
      <c r="L30" s="16">
        <v>8</v>
      </c>
      <c r="M30" s="16">
        <v>8</v>
      </c>
      <c r="N30" s="16" t="str">
        <f t="shared" si="0"/>
        <v/>
      </c>
      <c r="O30" s="16">
        <f t="shared" si="1"/>
        <v>1</v>
      </c>
    </row>
    <row r="31" spans="1:15" x14ac:dyDescent="0.25">
      <c r="A31" s="14"/>
      <c r="B31" s="15" t="s">
        <v>251</v>
      </c>
      <c r="C31" s="16">
        <v>64</v>
      </c>
      <c r="D31" s="17" t="s">
        <v>252</v>
      </c>
      <c r="E31" s="15" t="s">
        <v>112</v>
      </c>
      <c r="F31" s="15" t="s">
        <v>253</v>
      </c>
      <c r="G31" s="16">
        <v>3</v>
      </c>
      <c r="H31" s="16">
        <v>3</v>
      </c>
      <c r="I31" s="16">
        <v>11</v>
      </c>
      <c r="J31" s="16">
        <v>3</v>
      </c>
      <c r="K31" s="16">
        <v>11</v>
      </c>
      <c r="L31" s="16">
        <v>11</v>
      </c>
      <c r="M31" s="16">
        <v>11</v>
      </c>
      <c r="N31" s="16" t="str">
        <f t="shared" si="0"/>
        <v/>
      </c>
      <c r="O31" s="16">
        <f t="shared" si="1"/>
        <v>1</v>
      </c>
    </row>
    <row r="32" spans="1:15" x14ac:dyDescent="0.25">
      <c r="A32" s="14"/>
      <c r="B32" s="15" t="s">
        <v>335</v>
      </c>
      <c r="C32" s="16">
        <v>87</v>
      </c>
      <c r="D32" s="17" t="s">
        <v>336</v>
      </c>
      <c r="E32" s="15" t="s">
        <v>112</v>
      </c>
      <c r="F32" s="15" t="s">
        <v>337</v>
      </c>
      <c r="G32" s="16">
        <v>11</v>
      </c>
      <c r="H32" s="16" t="s">
        <v>0</v>
      </c>
      <c r="I32" s="16" t="s">
        <v>0</v>
      </c>
      <c r="J32" s="16">
        <v>11</v>
      </c>
      <c r="K32" s="16">
        <v>11</v>
      </c>
      <c r="L32" s="16">
        <v>11</v>
      </c>
      <c r="M32" s="16">
        <v>11</v>
      </c>
      <c r="N32" s="16" t="str">
        <f t="shared" si="0"/>
        <v/>
      </c>
      <c r="O32" s="16">
        <f t="shared" si="1"/>
        <v>1</v>
      </c>
    </row>
    <row r="33" spans="1:15" x14ac:dyDescent="0.25">
      <c r="A33" s="14"/>
      <c r="B33" s="15" t="s">
        <v>338</v>
      </c>
      <c r="C33" s="16">
        <v>88</v>
      </c>
      <c r="D33" s="17" t="s">
        <v>339</v>
      </c>
      <c r="E33" s="15" t="s">
        <v>112</v>
      </c>
      <c r="F33" s="15" t="s">
        <v>340</v>
      </c>
      <c r="G33" s="16">
        <v>10</v>
      </c>
      <c r="H33" s="16">
        <v>10</v>
      </c>
      <c r="I33" s="16">
        <v>10</v>
      </c>
      <c r="J33" s="16">
        <v>10</v>
      </c>
      <c r="K33" s="16">
        <v>10</v>
      </c>
      <c r="L33" s="16">
        <v>10</v>
      </c>
      <c r="M33" s="16">
        <v>10</v>
      </c>
      <c r="N33" s="16" t="str">
        <f t="shared" si="0"/>
        <v/>
      </c>
      <c r="O33" s="16">
        <f t="shared" si="1"/>
        <v>1</v>
      </c>
    </row>
    <row r="34" spans="1:15" x14ac:dyDescent="0.25">
      <c r="A34" s="9"/>
      <c r="B34" s="15" t="s">
        <v>352</v>
      </c>
      <c r="C34" s="16">
        <v>92</v>
      </c>
      <c r="D34" s="15" t="s">
        <v>353</v>
      </c>
      <c r="E34" s="15" t="s">
        <v>112</v>
      </c>
      <c r="F34" s="15" t="s">
        <v>354</v>
      </c>
      <c r="G34" s="16">
        <v>11</v>
      </c>
      <c r="H34" s="16" t="s">
        <v>0</v>
      </c>
      <c r="I34" s="16">
        <v>3</v>
      </c>
      <c r="J34" s="16">
        <v>11</v>
      </c>
      <c r="K34" s="16">
        <v>11</v>
      </c>
      <c r="L34" s="16">
        <v>11</v>
      </c>
      <c r="M34" s="16">
        <v>11</v>
      </c>
      <c r="N34" s="16" t="str">
        <f t="shared" ref="N34:N65" si="2">IF($A34&gt;1,1,"")</f>
        <v/>
      </c>
      <c r="O34" s="16">
        <f t="shared" ref="O34:O65" si="3">IF(N34&lt;&gt;1,1,"")</f>
        <v>1</v>
      </c>
    </row>
    <row r="35" spans="1:15" x14ac:dyDescent="0.25">
      <c r="A35" s="9"/>
      <c r="B35" s="15" t="s">
        <v>76</v>
      </c>
      <c r="C35" s="16">
        <v>17</v>
      </c>
      <c r="D35" s="17" t="s">
        <v>77</v>
      </c>
      <c r="E35" s="15" t="s">
        <v>78</v>
      </c>
      <c r="F35" s="15" t="s">
        <v>79</v>
      </c>
      <c r="G35" s="16" t="s">
        <v>0</v>
      </c>
      <c r="H35" s="16">
        <v>11</v>
      </c>
      <c r="I35" s="16">
        <v>11</v>
      </c>
      <c r="J35" s="16">
        <v>11</v>
      </c>
      <c r="K35" s="16">
        <v>11</v>
      </c>
      <c r="L35" s="16">
        <v>11</v>
      </c>
      <c r="M35" s="16">
        <v>11</v>
      </c>
      <c r="N35" s="16" t="str">
        <f t="shared" si="2"/>
        <v/>
      </c>
      <c r="O35" s="16">
        <f t="shared" si="3"/>
        <v>1</v>
      </c>
    </row>
    <row r="36" spans="1:15" x14ac:dyDescent="0.25">
      <c r="A36" s="14"/>
      <c r="B36" s="15" t="s">
        <v>213</v>
      </c>
      <c r="C36" s="16">
        <v>54</v>
      </c>
      <c r="D36" s="17" t="s">
        <v>214</v>
      </c>
      <c r="E36" s="15" t="s">
        <v>78</v>
      </c>
      <c r="F36" s="15" t="s">
        <v>215</v>
      </c>
      <c r="G36" s="16">
        <v>11</v>
      </c>
      <c r="H36" s="16">
        <v>11</v>
      </c>
      <c r="I36" s="16">
        <v>11</v>
      </c>
      <c r="J36" s="16">
        <v>11</v>
      </c>
      <c r="K36" s="16">
        <v>11</v>
      </c>
      <c r="L36" s="16">
        <v>11</v>
      </c>
      <c r="M36" s="16">
        <v>11</v>
      </c>
      <c r="N36" s="16" t="str">
        <f t="shared" si="2"/>
        <v/>
      </c>
      <c r="O36" s="16">
        <f t="shared" si="3"/>
        <v>1</v>
      </c>
    </row>
    <row r="37" spans="1:15" x14ac:dyDescent="0.25">
      <c r="A37" s="14"/>
      <c r="B37" s="15" t="s">
        <v>49</v>
      </c>
      <c r="C37" s="16">
        <v>10</v>
      </c>
      <c r="D37" s="15" t="s">
        <v>50</v>
      </c>
      <c r="E37" s="15" t="s">
        <v>51</v>
      </c>
      <c r="F37" s="15" t="s">
        <v>52</v>
      </c>
      <c r="G37" s="16">
        <v>1</v>
      </c>
      <c r="H37" s="16" t="s">
        <v>0</v>
      </c>
      <c r="I37" s="16">
        <v>1</v>
      </c>
      <c r="J37" s="16">
        <v>1</v>
      </c>
      <c r="K37" s="16">
        <v>1</v>
      </c>
      <c r="L37" s="16">
        <v>9</v>
      </c>
      <c r="M37" s="16">
        <v>9</v>
      </c>
      <c r="N37" s="16" t="str">
        <f t="shared" si="2"/>
        <v/>
      </c>
      <c r="O37" s="16">
        <f t="shared" si="3"/>
        <v>1</v>
      </c>
    </row>
    <row r="38" spans="1:15" x14ac:dyDescent="0.25">
      <c r="A38" s="14"/>
      <c r="B38" s="15" t="s">
        <v>239</v>
      </c>
      <c r="C38" s="16">
        <v>61</v>
      </c>
      <c r="D38" s="17" t="s">
        <v>240</v>
      </c>
      <c r="E38" s="15" t="s">
        <v>241</v>
      </c>
      <c r="F38" s="15" t="s">
        <v>242</v>
      </c>
      <c r="G38" s="16">
        <v>11</v>
      </c>
      <c r="H38" s="16">
        <v>11</v>
      </c>
      <c r="I38" s="16">
        <v>11</v>
      </c>
      <c r="J38" s="16">
        <v>11</v>
      </c>
      <c r="K38" s="16">
        <v>11</v>
      </c>
      <c r="L38" s="16">
        <v>11</v>
      </c>
      <c r="M38" s="16" t="s">
        <v>0</v>
      </c>
      <c r="N38" s="16" t="str">
        <f t="shared" si="2"/>
        <v/>
      </c>
      <c r="O38" s="16">
        <f t="shared" si="3"/>
        <v>1</v>
      </c>
    </row>
    <row r="39" spans="1:15" x14ac:dyDescent="0.25">
      <c r="A39" s="14"/>
      <c r="B39" s="15" t="s">
        <v>296</v>
      </c>
      <c r="C39" s="16">
        <v>76</v>
      </c>
      <c r="D39" s="17" t="s">
        <v>297</v>
      </c>
      <c r="E39" s="15" t="s">
        <v>241</v>
      </c>
      <c r="F39" s="15" t="s">
        <v>298</v>
      </c>
      <c r="G39" s="16">
        <v>10</v>
      </c>
      <c r="H39" s="16">
        <v>10</v>
      </c>
      <c r="I39" s="16">
        <v>10</v>
      </c>
      <c r="J39" s="16">
        <v>10</v>
      </c>
      <c r="K39" s="16">
        <v>10</v>
      </c>
      <c r="L39" s="16">
        <v>10</v>
      </c>
      <c r="M39" s="16">
        <v>10</v>
      </c>
      <c r="N39" s="16" t="str">
        <f t="shared" si="2"/>
        <v/>
      </c>
      <c r="O39" s="16">
        <f t="shared" si="3"/>
        <v>1</v>
      </c>
    </row>
    <row r="40" spans="1:15" x14ac:dyDescent="0.25">
      <c r="A40" s="14"/>
      <c r="B40" s="15" t="s">
        <v>206</v>
      </c>
      <c r="C40" s="16">
        <v>52</v>
      </c>
      <c r="D40" s="15" t="s">
        <v>207</v>
      </c>
      <c r="E40" s="15" t="s">
        <v>208</v>
      </c>
      <c r="F40" s="15" t="s">
        <v>209</v>
      </c>
      <c r="G40" s="16">
        <v>12</v>
      </c>
      <c r="H40" s="16">
        <v>12</v>
      </c>
      <c r="I40" s="16">
        <v>12</v>
      </c>
      <c r="J40" s="16">
        <v>12</v>
      </c>
      <c r="K40" s="16">
        <v>12</v>
      </c>
      <c r="L40" s="16">
        <v>12</v>
      </c>
      <c r="M40" s="16">
        <v>12</v>
      </c>
      <c r="N40" s="16" t="str">
        <f t="shared" si="2"/>
        <v/>
      </c>
      <c r="O40" s="16">
        <f t="shared" si="3"/>
        <v>1</v>
      </c>
    </row>
    <row r="41" spans="1:15" x14ac:dyDescent="0.25">
      <c r="A41" s="14"/>
      <c r="B41" s="15" t="s">
        <v>22</v>
      </c>
      <c r="C41" s="16">
        <v>3</v>
      </c>
      <c r="D41" s="17" t="s">
        <v>23</v>
      </c>
      <c r="E41" s="15" t="s">
        <v>24</v>
      </c>
      <c r="F41" s="15" t="s">
        <v>25</v>
      </c>
      <c r="G41" s="16">
        <v>10</v>
      </c>
      <c r="H41" s="16">
        <v>10</v>
      </c>
      <c r="I41" s="16">
        <v>10</v>
      </c>
      <c r="J41" s="16">
        <v>10</v>
      </c>
      <c r="K41" s="16">
        <v>10</v>
      </c>
      <c r="L41" s="16">
        <v>10</v>
      </c>
      <c r="M41" s="16">
        <v>12</v>
      </c>
      <c r="N41" s="16" t="str">
        <f t="shared" si="2"/>
        <v/>
      </c>
      <c r="O41" s="16">
        <f t="shared" si="3"/>
        <v>1</v>
      </c>
    </row>
    <row r="42" spans="1:15" x14ac:dyDescent="0.25">
      <c r="A42" s="14"/>
      <c r="B42" s="15" t="s">
        <v>45</v>
      </c>
      <c r="C42" s="16">
        <v>9</v>
      </c>
      <c r="D42" s="15" t="s">
        <v>46</v>
      </c>
      <c r="E42" s="15" t="s">
        <v>47</v>
      </c>
      <c r="F42" s="19" t="s">
        <v>48</v>
      </c>
      <c r="G42" s="16">
        <v>11</v>
      </c>
      <c r="H42" s="16">
        <v>11</v>
      </c>
      <c r="I42" s="16">
        <v>11</v>
      </c>
      <c r="J42" s="16">
        <v>11</v>
      </c>
      <c r="K42" s="16">
        <v>11</v>
      </c>
      <c r="L42" s="16">
        <v>11</v>
      </c>
      <c r="M42" s="16">
        <v>11</v>
      </c>
      <c r="N42" s="16" t="str">
        <f t="shared" si="2"/>
        <v/>
      </c>
      <c r="O42" s="16">
        <f t="shared" si="3"/>
        <v>1</v>
      </c>
    </row>
    <row r="43" spans="1:15" x14ac:dyDescent="0.25">
      <c r="A43" s="14"/>
      <c r="B43" s="15" t="s">
        <v>306</v>
      </c>
      <c r="C43" s="16">
        <v>79</v>
      </c>
      <c r="D43" s="17" t="s">
        <v>307</v>
      </c>
      <c r="E43" s="15" t="s">
        <v>308</v>
      </c>
      <c r="F43" s="18" t="s">
        <v>309</v>
      </c>
      <c r="G43" s="16">
        <v>11</v>
      </c>
      <c r="H43" s="16">
        <v>11</v>
      </c>
      <c r="I43" s="16">
        <v>1</v>
      </c>
      <c r="J43" s="16">
        <v>1</v>
      </c>
      <c r="K43" s="16">
        <v>11</v>
      </c>
      <c r="L43" s="16">
        <v>11</v>
      </c>
      <c r="M43" s="16">
        <v>11</v>
      </c>
      <c r="N43" s="16" t="str">
        <f t="shared" si="2"/>
        <v/>
      </c>
      <c r="O43" s="16">
        <f t="shared" si="3"/>
        <v>1</v>
      </c>
    </row>
    <row r="44" spans="1:15" x14ac:dyDescent="0.25">
      <c r="A44" s="14"/>
      <c r="B44" s="15" t="s">
        <v>325</v>
      </c>
      <c r="C44" s="16">
        <v>84</v>
      </c>
      <c r="D44" s="17" t="s">
        <v>326</v>
      </c>
      <c r="E44" s="15" t="s">
        <v>308</v>
      </c>
      <c r="F44" s="15" t="s">
        <v>327</v>
      </c>
      <c r="G44" s="16" t="s">
        <v>0</v>
      </c>
      <c r="H44" s="16">
        <v>11</v>
      </c>
      <c r="I44" s="16" t="s">
        <v>0</v>
      </c>
      <c r="J44" s="16">
        <v>11</v>
      </c>
      <c r="K44" s="16">
        <v>11</v>
      </c>
      <c r="L44" s="16" t="s">
        <v>84</v>
      </c>
      <c r="M44" s="16" t="s">
        <v>84</v>
      </c>
      <c r="N44" s="16" t="str">
        <f t="shared" si="2"/>
        <v/>
      </c>
      <c r="O44" s="16">
        <f t="shared" si="3"/>
        <v>1</v>
      </c>
    </row>
    <row r="45" spans="1:15" x14ac:dyDescent="0.25">
      <c r="A45" s="14"/>
      <c r="B45" s="15" t="s">
        <v>53</v>
      </c>
      <c r="C45" s="16">
        <v>11</v>
      </c>
      <c r="D45" s="15" t="s">
        <v>54</v>
      </c>
      <c r="E45" s="15" t="s">
        <v>55</v>
      </c>
      <c r="F45" s="15" t="s">
        <v>56</v>
      </c>
      <c r="G45" s="16">
        <v>11</v>
      </c>
      <c r="H45" s="16">
        <v>11</v>
      </c>
      <c r="I45" s="16">
        <v>11</v>
      </c>
      <c r="J45" s="16">
        <v>11</v>
      </c>
      <c r="K45" s="16">
        <v>11</v>
      </c>
      <c r="L45" s="16">
        <v>11</v>
      </c>
      <c r="M45" s="16">
        <v>11</v>
      </c>
      <c r="N45" s="16" t="str">
        <f t="shared" si="2"/>
        <v/>
      </c>
      <c r="O45" s="16">
        <f t="shared" si="3"/>
        <v>1</v>
      </c>
    </row>
    <row r="46" spans="1:15" x14ac:dyDescent="0.25">
      <c r="A46" s="14"/>
      <c r="B46" s="15" t="s">
        <v>93</v>
      </c>
      <c r="C46" s="16">
        <v>21</v>
      </c>
      <c r="D46" s="17" t="s">
        <v>94</v>
      </c>
      <c r="E46" s="15" t="s">
        <v>55</v>
      </c>
      <c r="F46" s="15" t="s">
        <v>95</v>
      </c>
      <c r="G46" s="16">
        <v>1</v>
      </c>
      <c r="H46" s="16">
        <v>1</v>
      </c>
      <c r="I46" s="16">
        <v>1</v>
      </c>
      <c r="J46" s="16">
        <v>1</v>
      </c>
      <c r="K46" s="16">
        <v>11</v>
      </c>
      <c r="L46" s="16">
        <v>11</v>
      </c>
      <c r="M46" s="16">
        <v>11</v>
      </c>
      <c r="N46" s="16" t="str">
        <f t="shared" si="2"/>
        <v/>
      </c>
      <c r="O46" s="16">
        <f t="shared" si="3"/>
        <v>1</v>
      </c>
    </row>
    <row r="47" spans="1:15" x14ac:dyDescent="0.25">
      <c r="A47" s="14"/>
      <c r="B47" s="15" t="s">
        <v>114</v>
      </c>
      <c r="C47" s="16">
        <v>27</v>
      </c>
      <c r="D47" s="17" t="s">
        <v>115</v>
      </c>
      <c r="E47" s="15" t="s">
        <v>55</v>
      </c>
      <c r="F47" s="15" t="s">
        <v>116</v>
      </c>
      <c r="G47" s="16">
        <v>11</v>
      </c>
      <c r="H47" s="16">
        <v>11</v>
      </c>
      <c r="I47" s="16">
        <v>11</v>
      </c>
      <c r="J47" s="16">
        <v>11</v>
      </c>
      <c r="K47" s="16">
        <v>11</v>
      </c>
      <c r="L47" s="16">
        <v>9</v>
      </c>
      <c r="M47" s="16">
        <v>9</v>
      </c>
      <c r="N47" s="16" t="str">
        <f t="shared" si="2"/>
        <v/>
      </c>
      <c r="O47" s="16">
        <f t="shared" si="3"/>
        <v>1</v>
      </c>
    </row>
    <row r="48" spans="1:15" x14ac:dyDescent="0.25">
      <c r="A48" s="14"/>
      <c r="B48" s="15" t="s">
        <v>132</v>
      </c>
      <c r="C48" s="16">
        <v>32</v>
      </c>
      <c r="D48" s="17" t="s">
        <v>133</v>
      </c>
      <c r="E48" s="15" t="s">
        <v>55</v>
      </c>
      <c r="F48" s="15" t="s">
        <v>134</v>
      </c>
      <c r="G48" s="16">
        <v>11</v>
      </c>
      <c r="H48" s="16">
        <v>11</v>
      </c>
      <c r="I48" s="16">
        <v>11</v>
      </c>
      <c r="J48" s="16">
        <v>11</v>
      </c>
      <c r="K48" s="16">
        <v>11</v>
      </c>
      <c r="L48" s="16">
        <v>11</v>
      </c>
      <c r="M48" s="16">
        <v>11</v>
      </c>
      <c r="N48" s="16" t="str">
        <f t="shared" si="2"/>
        <v/>
      </c>
      <c r="O48" s="16">
        <f t="shared" si="3"/>
        <v>1</v>
      </c>
    </row>
    <row r="49" spans="1:15" x14ac:dyDescent="0.25">
      <c r="A49" s="14"/>
      <c r="B49" s="15" t="s">
        <v>233</v>
      </c>
      <c r="C49" s="16">
        <v>59</v>
      </c>
      <c r="D49" s="17" t="s">
        <v>234</v>
      </c>
      <c r="E49" s="15" t="s">
        <v>55</v>
      </c>
      <c r="F49" s="15" t="s">
        <v>235</v>
      </c>
      <c r="G49" s="16">
        <v>11</v>
      </c>
      <c r="H49" s="16">
        <v>11</v>
      </c>
      <c r="I49" s="16">
        <v>11</v>
      </c>
      <c r="J49" s="16">
        <v>11</v>
      </c>
      <c r="K49" s="16">
        <v>11</v>
      </c>
      <c r="L49" s="16">
        <v>11</v>
      </c>
      <c r="M49" s="16">
        <v>11</v>
      </c>
      <c r="N49" s="16" t="str">
        <f t="shared" si="2"/>
        <v/>
      </c>
      <c r="O49" s="16">
        <f t="shared" si="3"/>
        <v>1</v>
      </c>
    </row>
    <row r="50" spans="1:15" x14ac:dyDescent="0.25">
      <c r="A50" s="14"/>
      <c r="B50" s="15" t="s">
        <v>278</v>
      </c>
      <c r="C50" s="16">
        <v>71</v>
      </c>
      <c r="D50" s="17" t="s">
        <v>279</v>
      </c>
      <c r="E50" s="15" t="s">
        <v>55</v>
      </c>
      <c r="F50" s="15" t="s">
        <v>280</v>
      </c>
      <c r="G50" s="16">
        <v>11</v>
      </c>
      <c r="H50" s="16">
        <v>11</v>
      </c>
      <c r="I50" s="16">
        <v>11</v>
      </c>
      <c r="J50" s="16">
        <v>11</v>
      </c>
      <c r="K50" s="16">
        <v>11</v>
      </c>
      <c r="L50" s="16">
        <v>11</v>
      </c>
      <c r="M50" s="16">
        <v>11</v>
      </c>
      <c r="N50" s="16" t="str">
        <f t="shared" si="2"/>
        <v/>
      </c>
      <c r="O50" s="16">
        <f t="shared" si="3"/>
        <v>1</v>
      </c>
    </row>
    <row r="51" spans="1:15" x14ac:dyDescent="0.25">
      <c r="A51" s="14"/>
      <c r="B51" s="15" t="s">
        <v>359</v>
      </c>
      <c r="C51" s="16">
        <v>94</v>
      </c>
      <c r="D51" s="15" t="s">
        <v>360</v>
      </c>
      <c r="E51" s="15" t="s">
        <v>55</v>
      </c>
      <c r="F51" s="15" t="s">
        <v>361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 t="str">
        <f t="shared" si="2"/>
        <v/>
      </c>
      <c r="O51" s="16">
        <f t="shared" si="3"/>
        <v>1</v>
      </c>
    </row>
    <row r="52" spans="1:15" x14ac:dyDescent="0.25">
      <c r="A52" s="14"/>
      <c r="B52" s="15" t="s">
        <v>302</v>
      </c>
      <c r="C52" s="16">
        <v>78</v>
      </c>
      <c r="D52" s="15" t="s">
        <v>303</v>
      </c>
      <c r="E52" s="15" t="s">
        <v>304</v>
      </c>
      <c r="F52" s="15" t="s">
        <v>305</v>
      </c>
      <c r="G52" s="16" t="s">
        <v>84</v>
      </c>
      <c r="H52" s="16" t="s">
        <v>84</v>
      </c>
      <c r="I52" s="16" t="s">
        <v>84</v>
      </c>
      <c r="J52" s="16" t="s">
        <v>84</v>
      </c>
      <c r="K52" s="16" t="s">
        <v>84</v>
      </c>
      <c r="L52" s="16" t="s">
        <v>84</v>
      </c>
      <c r="M52" s="16" t="s">
        <v>84</v>
      </c>
      <c r="N52" s="16" t="str">
        <f t="shared" si="2"/>
        <v/>
      </c>
      <c r="O52" s="16">
        <f t="shared" si="3"/>
        <v>1</v>
      </c>
    </row>
    <row r="53" spans="1:15" x14ac:dyDescent="0.25">
      <c r="A53" s="14"/>
      <c r="B53" s="15" t="s">
        <v>385</v>
      </c>
      <c r="C53" s="16">
        <v>101</v>
      </c>
      <c r="D53" s="17" t="s">
        <v>386</v>
      </c>
      <c r="E53" s="15" t="s">
        <v>387</v>
      </c>
      <c r="F53" s="15" t="s">
        <v>388</v>
      </c>
      <c r="G53" s="16" t="s">
        <v>0</v>
      </c>
      <c r="H53" s="16">
        <v>10</v>
      </c>
      <c r="I53" s="16">
        <v>10</v>
      </c>
      <c r="J53" s="16">
        <v>10</v>
      </c>
      <c r="K53" s="16">
        <v>10</v>
      </c>
      <c r="L53" s="16" t="s">
        <v>145</v>
      </c>
      <c r="M53" s="16" t="s">
        <v>145</v>
      </c>
      <c r="N53" s="16" t="str">
        <f t="shared" si="2"/>
        <v/>
      </c>
      <c r="O53" s="16">
        <f t="shared" si="3"/>
        <v>1</v>
      </c>
    </row>
    <row r="54" spans="1:15" x14ac:dyDescent="0.25">
      <c r="A54" s="14"/>
      <c r="B54" s="15" t="s">
        <v>71</v>
      </c>
      <c r="C54" s="16">
        <v>16</v>
      </c>
      <c r="D54" s="17" t="s">
        <v>72</v>
      </c>
      <c r="E54" s="15" t="s">
        <v>73</v>
      </c>
      <c r="F54" s="15" t="s">
        <v>74</v>
      </c>
      <c r="G54" s="16" t="s">
        <v>75</v>
      </c>
      <c r="H54" s="16" t="s">
        <v>75</v>
      </c>
      <c r="I54" s="16" t="s">
        <v>75</v>
      </c>
      <c r="J54" s="16" t="s">
        <v>75</v>
      </c>
      <c r="K54" s="16" t="s">
        <v>75</v>
      </c>
      <c r="L54" s="16" t="s">
        <v>75</v>
      </c>
      <c r="M54" s="16" t="s">
        <v>75</v>
      </c>
      <c r="N54" s="16" t="str">
        <f t="shared" si="2"/>
        <v/>
      </c>
      <c r="O54" s="16">
        <f t="shared" si="3"/>
        <v>1</v>
      </c>
    </row>
    <row r="55" spans="1:15" x14ac:dyDescent="0.25">
      <c r="A55" s="14"/>
      <c r="B55" s="15" t="s">
        <v>274</v>
      </c>
      <c r="C55" s="16">
        <v>70</v>
      </c>
      <c r="D55" s="19" t="s">
        <v>275</v>
      </c>
      <c r="E55" s="15" t="s">
        <v>276</v>
      </c>
      <c r="F55" s="19" t="s">
        <v>277</v>
      </c>
      <c r="G55" s="16" t="s">
        <v>0</v>
      </c>
      <c r="H55" s="16">
        <v>2</v>
      </c>
      <c r="I55" s="16">
        <v>2</v>
      </c>
      <c r="J55" s="16">
        <v>2</v>
      </c>
      <c r="K55" s="16">
        <v>2</v>
      </c>
      <c r="L55" s="16">
        <v>11</v>
      </c>
      <c r="M55" s="16">
        <v>11</v>
      </c>
      <c r="N55" s="16" t="str">
        <f t="shared" si="2"/>
        <v/>
      </c>
      <c r="O55" s="16">
        <f t="shared" si="3"/>
        <v>1</v>
      </c>
    </row>
    <row r="56" spans="1:15" x14ac:dyDescent="0.25">
      <c r="A56" s="14"/>
      <c r="B56" s="15" t="s">
        <v>362</v>
      </c>
      <c r="C56" s="16">
        <v>95</v>
      </c>
      <c r="D56" s="17" t="s">
        <v>363</v>
      </c>
      <c r="E56" s="15" t="s">
        <v>364</v>
      </c>
      <c r="F56" s="15" t="s">
        <v>365</v>
      </c>
      <c r="G56" s="16">
        <v>11</v>
      </c>
      <c r="H56" s="16">
        <v>11</v>
      </c>
      <c r="I56" s="16" t="s">
        <v>0</v>
      </c>
      <c r="J56" s="16">
        <v>11</v>
      </c>
      <c r="K56" s="16">
        <v>11</v>
      </c>
      <c r="L56" s="16">
        <v>11</v>
      </c>
      <c r="M56" s="16">
        <v>11</v>
      </c>
      <c r="N56" s="16" t="str">
        <f t="shared" si="2"/>
        <v/>
      </c>
      <c r="O56" s="16">
        <f t="shared" si="3"/>
        <v>1</v>
      </c>
    </row>
    <row r="57" spans="1:15" x14ac:dyDescent="0.25">
      <c r="A57" s="14"/>
      <c r="B57" s="15" t="s">
        <v>341</v>
      </c>
      <c r="C57" s="16">
        <v>89</v>
      </c>
      <c r="D57" s="17" t="s">
        <v>342</v>
      </c>
      <c r="E57" s="15" t="s">
        <v>343</v>
      </c>
      <c r="F57" s="15" t="s">
        <v>344</v>
      </c>
      <c r="G57" s="16">
        <v>3</v>
      </c>
      <c r="H57" s="16">
        <v>3</v>
      </c>
      <c r="I57" s="16">
        <v>3</v>
      </c>
      <c r="J57" s="16">
        <v>3</v>
      </c>
      <c r="K57" s="16">
        <v>3</v>
      </c>
      <c r="L57" s="16">
        <v>12</v>
      </c>
      <c r="M57" s="16">
        <v>12</v>
      </c>
      <c r="N57" s="16" t="str">
        <f t="shared" si="2"/>
        <v/>
      </c>
      <c r="O57" s="16">
        <f t="shared" si="3"/>
        <v>1</v>
      </c>
    </row>
    <row r="58" spans="1:15" x14ac:dyDescent="0.25">
      <c r="A58" s="9"/>
      <c r="B58" s="15" t="s">
        <v>37</v>
      </c>
      <c r="C58" s="16">
        <v>7</v>
      </c>
      <c r="D58" s="17" t="s">
        <v>38</v>
      </c>
      <c r="E58" s="15" t="s">
        <v>39</v>
      </c>
      <c r="F58" s="15" t="s">
        <v>40</v>
      </c>
      <c r="G58" s="16">
        <v>11</v>
      </c>
      <c r="H58" s="16">
        <v>11</v>
      </c>
      <c r="I58" s="16">
        <v>11</v>
      </c>
      <c r="J58" s="16">
        <v>11</v>
      </c>
      <c r="K58" s="16">
        <v>11</v>
      </c>
      <c r="L58" s="16">
        <v>11</v>
      </c>
      <c r="M58" s="16">
        <v>11</v>
      </c>
      <c r="N58" s="16" t="str">
        <f t="shared" si="2"/>
        <v/>
      </c>
      <c r="O58" s="16">
        <f t="shared" si="3"/>
        <v>1</v>
      </c>
    </row>
    <row r="59" spans="1:15" x14ac:dyDescent="0.25">
      <c r="A59" s="14"/>
      <c r="B59" s="15" t="s">
        <v>395</v>
      </c>
      <c r="C59" s="16">
        <v>104</v>
      </c>
      <c r="D59" s="17" t="s">
        <v>396</v>
      </c>
      <c r="E59" s="15" t="s">
        <v>39</v>
      </c>
      <c r="F59" s="15" t="s">
        <v>397</v>
      </c>
      <c r="G59" s="16" t="s">
        <v>0</v>
      </c>
      <c r="H59" s="16">
        <v>11</v>
      </c>
      <c r="I59" s="16">
        <v>11</v>
      </c>
      <c r="J59" s="16">
        <v>11</v>
      </c>
      <c r="K59" s="16">
        <v>11</v>
      </c>
      <c r="L59" s="16">
        <v>11</v>
      </c>
      <c r="M59" s="16">
        <v>11</v>
      </c>
      <c r="N59" s="16" t="str">
        <f t="shared" si="2"/>
        <v/>
      </c>
      <c r="O59" s="16">
        <f t="shared" si="3"/>
        <v>1</v>
      </c>
    </row>
    <row r="60" spans="1:15" x14ac:dyDescent="0.25">
      <c r="A60" s="14"/>
      <c r="B60" s="15" t="s">
        <v>355</v>
      </c>
      <c r="C60" s="16">
        <v>93</v>
      </c>
      <c r="D60" s="17" t="s">
        <v>356</v>
      </c>
      <c r="E60" s="15" t="s">
        <v>357</v>
      </c>
      <c r="F60" s="15" t="s">
        <v>358</v>
      </c>
      <c r="G60" s="16">
        <v>10</v>
      </c>
      <c r="H60" s="16">
        <v>10</v>
      </c>
      <c r="I60" s="16">
        <v>10</v>
      </c>
      <c r="J60" s="16">
        <v>10</v>
      </c>
      <c r="K60" s="16">
        <v>10</v>
      </c>
      <c r="L60" s="16">
        <v>10</v>
      </c>
      <c r="M60" s="16">
        <v>10</v>
      </c>
      <c r="N60" s="16" t="str">
        <f t="shared" si="2"/>
        <v/>
      </c>
      <c r="O60" s="16">
        <f t="shared" si="3"/>
        <v>1</v>
      </c>
    </row>
    <row r="61" spans="1:15" x14ac:dyDescent="0.25">
      <c r="A61" s="14"/>
      <c r="B61" s="15" t="s">
        <v>270</v>
      </c>
      <c r="C61" s="16">
        <v>69</v>
      </c>
      <c r="D61" s="17" t="s">
        <v>271</v>
      </c>
      <c r="E61" s="15" t="s">
        <v>272</v>
      </c>
      <c r="F61" s="15" t="s">
        <v>273</v>
      </c>
      <c r="G61" s="16">
        <v>11</v>
      </c>
      <c r="H61" s="16">
        <v>11</v>
      </c>
      <c r="I61" s="16">
        <v>11</v>
      </c>
      <c r="J61" s="16">
        <v>11</v>
      </c>
      <c r="K61" s="16">
        <v>11</v>
      </c>
      <c r="L61" s="16">
        <v>11</v>
      </c>
      <c r="M61" s="16">
        <v>11</v>
      </c>
      <c r="N61" s="16" t="str">
        <f t="shared" si="2"/>
        <v/>
      </c>
      <c r="O61" s="16">
        <f t="shared" si="3"/>
        <v>1</v>
      </c>
    </row>
    <row r="62" spans="1:15" x14ac:dyDescent="0.25">
      <c r="A62" s="14"/>
      <c r="B62" s="15" t="s">
        <v>156</v>
      </c>
      <c r="C62" s="16">
        <v>39</v>
      </c>
      <c r="D62" s="17" t="s">
        <v>157</v>
      </c>
      <c r="E62" s="15" t="s">
        <v>158</v>
      </c>
      <c r="F62" s="15" t="s">
        <v>159</v>
      </c>
      <c r="G62" s="16" t="s">
        <v>0</v>
      </c>
      <c r="H62" s="16">
        <v>11</v>
      </c>
      <c r="I62" s="16">
        <v>11</v>
      </c>
      <c r="J62" s="16">
        <v>11</v>
      </c>
      <c r="K62" s="16">
        <v>11</v>
      </c>
      <c r="L62" s="16">
        <v>11</v>
      </c>
      <c r="M62" s="16" t="s">
        <v>0</v>
      </c>
      <c r="N62" s="16" t="str">
        <f t="shared" si="2"/>
        <v/>
      </c>
      <c r="O62" s="16">
        <f t="shared" si="3"/>
        <v>1</v>
      </c>
    </row>
    <row r="63" spans="1:15" x14ac:dyDescent="0.25">
      <c r="A63" s="14"/>
      <c r="B63" s="15" t="s">
        <v>164</v>
      </c>
      <c r="C63" s="16">
        <v>41</v>
      </c>
      <c r="D63" s="17" t="s">
        <v>165</v>
      </c>
      <c r="E63" s="15" t="s">
        <v>158</v>
      </c>
      <c r="F63" s="15" t="s">
        <v>166</v>
      </c>
      <c r="G63" s="16" t="s">
        <v>0</v>
      </c>
      <c r="H63" s="16" t="s">
        <v>0</v>
      </c>
      <c r="I63" s="16">
        <v>11</v>
      </c>
      <c r="J63" s="16">
        <v>11</v>
      </c>
      <c r="K63" s="16">
        <v>11</v>
      </c>
      <c r="L63" s="16">
        <v>11</v>
      </c>
      <c r="M63" s="16">
        <v>11</v>
      </c>
      <c r="N63" s="16" t="str">
        <f t="shared" si="2"/>
        <v/>
      </c>
      <c r="O63" s="16">
        <f t="shared" si="3"/>
        <v>1</v>
      </c>
    </row>
    <row r="64" spans="1:15" x14ac:dyDescent="0.25">
      <c r="A64" s="14"/>
      <c r="B64" s="15" t="s">
        <v>229</v>
      </c>
      <c r="C64" s="16">
        <v>58</v>
      </c>
      <c r="D64" s="17" t="s">
        <v>230</v>
      </c>
      <c r="E64" s="15" t="s">
        <v>231</v>
      </c>
      <c r="F64" s="15" t="s">
        <v>232</v>
      </c>
      <c r="G64" s="16">
        <v>11</v>
      </c>
      <c r="H64" s="16">
        <v>11</v>
      </c>
      <c r="I64" s="16">
        <v>11</v>
      </c>
      <c r="J64" s="16">
        <v>11</v>
      </c>
      <c r="K64" s="16">
        <v>11</v>
      </c>
      <c r="L64" s="16">
        <v>11</v>
      </c>
      <c r="M64" s="16">
        <v>11</v>
      </c>
      <c r="N64" s="16" t="str">
        <f t="shared" si="2"/>
        <v/>
      </c>
      <c r="O64" s="16">
        <f t="shared" si="3"/>
        <v>1</v>
      </c>
    </row>
    <row r="65" spans="1:15" x14ac:dyDescent="0.25">
      <c r="A65" s="14"/>
      <c r="B65" s="15" t="s">
        <v>89</v>
      </c>
      <c r="C65" s="16">
        <v>20</v>
      </c>
      <c r="D65" s="17" t="s">
        <v>90</v>
      </c>
      <c r="E65" s="15" t="s">
        <v>91</v>
      </c>
      <c r="F65" s="15" t="s">
        <v>92</v>
      </c>
      <c r="G65" s="16">
        <v>11</v>
      </c>
      <c r="H65" s="16">
        <v>11</v>
      </c>
      <c r="I65" s="16">
        <v>11</v>
      </c>
      <c r="J65" s="16">
        <v>11</v>
      </c>
      <c r="K65" s="16">
        <v>11</v>
      </c>
      <c r="L65" s="16">
        <v>11</v>
      </c>
      <c r="M65" s="16">
        <v>7</v>
      </c>
      <c r="N65" s="16" t="str">
        <f t="shared" si="2"/>
        <v/>
      </c>
      <c r="O65" s="16">
        <f t="shared" si="3"/>
        <v>1</v>
      </c>
    </row>
    <row r="66" spans="1:15" x14ac:dyDescent="0.25">
      <c r="A66" s="14"/>
      <c r="B66" s="15" t="s">
        <v>103</v>
      </c>
      <c r="C66" s="16">
        <v>24</v>
      </c>
      <c r="D66" s="15" t="s">
        <v>104</v>
      </c>
      <c r="E66" s="15" t="s">
        <v>91</v>
      </c>
      <c r="F66" s="15" t="s">
        <v>105</v>
      </c>
      <c r="G66" s="16">
        <v>11</v>
      </c>
      <c r="H66" s="16">
        <v>11</v>
      </c>
      <c r="I66" s="16">
        <v>11</v>
      </c>
      <c r="J66" s="16">
        <v>11</v>
      </c>
      <c r="K66" s="16">
        <v>11</v>
      </c>
      <c r="L66" s="16">
        <v>11</v>
      </c>
      <c r="M66" s="16">
        <v>11</v>
      </c>
      <c r="N66" s="16" t="str">
        <f t="shared" ref="N66:N97" si="4">IF($A66&gt;1,1,"")</f>
        <v/>
      </c>
      <c r="O66" s="16">
        <f t="shared" ref="O66:O97" si="5">IF(N66&lt;&gt;1,1,"")</f>
        <v>1</v>
      </c>
    </row>
    <row r="67" spans="1:15" x14ac:dyDescent="0.25">
      <c r="A67" s="14"/>
      <c r="B67" s="15" t="s">
        <v>85</v>
      </c>
      <c r="C67" s="16">
        <v>19</v>
      </c>
      <c r="D67" s="15" t="s">
        <v>86</v>
      </c>
      <c r="E67" s="15" t="s">
        <v>87</v>
      </c>
      <c r="F67" s="15" t="s">
        <v>88</v>
      </c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>
        <v>1</v>
      </c>
      <c r="M67" s="16">
        <v>9</v>
      </c>
      <c r="N67" s="16" t="str">
        <f t="shared" si="4"/>
        <v/>
      </c>
      <c r="O67" s="16">
        <f t="shared" si="5"/>
        <v>1</v>
      </c>
    </row>
    <row r="68" spans="1:15" x14ac:dyDescent="0.25">
      <c r="A68" s="14"/>
      <c r="B68" s="15" t="s">
        <v>14</v>
      </c>
      <c r="C68" s="16">
        <v>1</v>
      </c>
      <c r="D68" s="17" t="s">
        <v>15</v>
      </c>
      <c r="E68" s="15" t="s">
        <v>16</v>
      </c>
      <c r="F68" s="15" t="s">
        <v>17</v>
      </c>
      <c r="G68" s="16" t="s">
        <v>0</v>
      </c>
      <c r="H68" s="16" t="s">
        <v>0</v>
      </c>
      <c r="I68" s="16">
        <v>11</v>
      </c>
      <c r="J68" s="16">
        <v>11</v>
      </c>
      <c r="K68" s="16">
        <v>11</v>
      </c>
      <c r="L68" s="16">
        <v>11</v>
      </c>
      <c r="M68" s="16">
        <v>11</v>
      </c>
      <c r="N68" s="16" t="str">
        <f t="shared" si="4"/>
        <v/>
      </c>
      <c r="O68" s="16">
        <f t="shared" si="5"/>
        <v>1</v>
      </c>
    </row>
    <row r="69" spans="1:15" x14ac:dyDescent="0.25">
      <c r="A69" s="14"/>
      <c r="B69" s="15" t="s">
        <v>100</v>
      </c>
      <c r="C69" s="16">
        <v>23</v>
      </c>
      <c r="D69" s="17" t="s">
        <v>101</v>
      </c>
      <c r="E69" s="15" t="s">
        <v>16</v>
      </c>
      <c r="F69" s="15" t="s">
        <v>102</v>
      </c>
      <c r="G69" s="16">
        <v>10</v>
      </c>
      <c r="H69" s="16">
        <v>10</v>
      </c>
      <c r="I69" s="16">
        <v>10</v>
      </c>
      <c r="J69" s="16">
        <v>10</v>
      </c>
      <c r="K69" s="16">
        <v>10</v>
      </c>
      <c r="L69" s="16">
        <v>10</v>
      </c>
      <c r="M69" s="16">
        <v>10</v>
      </c>
      <c r="N69" s="16" t="str">
        <f t="shared" si="4"/>
        <v/>
      </c>
      <c r="O69" s="16">
        <f t="shared" si="5"/>
        <v>1</v>
      </c>
    </row>
    <row r="70" spans="1:15" x14ac:dyDescent="0.25">
      <c r="A70" s="14"/>
      <c r="B70" s="15" t="s">
        <v>210</v>
      </c>
      <c r="C70" s="16">
        <v>53</v>
      </c>
      <c r="D70" s="17" t="s">
        <v>211</v>
      </c>
      <c r="E70" s="15" t="s">
        <v>16</v>
      </c>
      <c r="F70" s="15" t="s">
        <v>212</v>
      </c>
      <c r="G70" s="16">
        <v>12</v>
      </c>
      <c r="H70" s="16" t="s">
        <v>0</v>
      </c>
      <c r="I70" s="16">
        <v>12</v>
      </c>
      <c r="J70" s="16">
        <v>12</v>
      </c>
      <c r="K70" s="16">
        <v>12</v>
      </c>
      <c r="L70" s="16">
        <v>12</v>
      </c>
      <c r="M70" s="16">
        <v>12</v>
      </c>
      <c r="N70" s="16" t="str">
        <f t="shared" si="4"/>
        <v/>
      </c>
      <c r="O70" s="16">
        <f t="shared" si="5"/>
        <v>1</v>
      </c>
    </row>
    <row r="71" spans="1:15" x14ac:dyDescent="0.25">
      <c r="A71" s="14"/>
      <c r="B71" s="15" t="s">
        <v>289</v>
      </c>
      <c r="C71" s="16">
        <v>74</v>
      </c>
      <c r="D71" s="17" t="s">
        <v>290</v>
      </c>
      <c r="E71" s="15" t="s">
        <v>16</v>
      </c>
      <c r="F71" s="15" t="s">
        <v>291</v>
      </c>
      <c r="G71" s="16">
        <v>12</v>
      </c>
      <c r="H71" s="16">
        <v>12</v>
      </c>
      <c r="I71" s="16">
        <v>12</v>
      </c>
      <c r="J71" s="16">
        <v>12</v>
      </c>
      <c r="K71" s="16">
        <v>11</v>
      </c>
      <c r="L71" s="16">
        <v>11</v>
      </c>
      <c r="M71" s="16">
        <v>11</v>
      </c>
      <c r="N71" s="16" t="str">
        <f t="shared" si="4"/>
        <v/>
      </c>
      <c r="O71" s="16">
        <f t="shared" si="5"/>
        <v>1</v>
      </c>
    </row>
    <row r="72" spans="1:15" x14ac:dyDescent="0.25">
      <c r="A72" s="14"/>
      <c r="B72" s="15" t="s">
        <v>299</v>
      </c>
      <c r="C72" s="16">
        <v>77</v>
      </c>
      <c r="D72" s="17" t="s">
        <v>300</v>
      </c>
      <c r="E72" s="15" t="s">
        <v>16</v>
      </c>
      <c r="F72" s="15" t="s">
        <v>301</v>
      </c>
      <c r="G72" s="16">
        <v>12</v>
      </c>
      <c r="H72" s="16">
        <v>12</v>
      </c>
      <c r="I72" s="16">
        <v>12</v>
      </c>
      <c r="J72" s="16">
        <v>12</v>
      </c>
      <c r="K72" s="16">
        <v>12</v>
      </c>
      <c r="L72" s="16">
        <v>11</v>
      </c>
      <c r="M72" s="16">
        <v>11</v>
      </c>
      <c r="N72" s="16" t="str">
        <f t="shared" si="4"/>
        <v/>
      </c>
      <c r="O72" s="16">
        <f t="shared" si="5"/>
        <v>1</v>
      </c>
    </row>
    <row r="73" spans="1:15" x14ac:dyDescent="0.25">
      <c r="A73" s="14"/>
      <c r="B73" s="15" t="s">
        <v>405</v>
      </c>
      <c r="C73" s="16"/>
      <c r="D73" s="15" t="s">
        <v>406</v>
      </c>
      <c r="E73" s="15" t="s">
        <v>407</v>
      </c>
      <c r="F73" s="15" t="s">
        <v>408</v>
      </c>
      <c r="G73" s="16">
        <v>10</v>
      </c>
      <c r="H73" s="16">
        <v>10</v>
      </c>
      <c r="I73" s="16">
        <v>10</v>
      </c>
      <c r="J73" s="16">
        <v>10</v>
      </c>
      <c r="K73" s="16">
        <v>10</v>
      </c>
      <c r="L73" s="16">
        <v>10</v>
      </c>
      <c r="M73" s="16">
        <v>11</v>
      </c>
      <c r="N73" s="16" t="str">
        <f t="shared" si="4"/>
        <v/>
      </c>
      <c r="O73" s="16">
        <f t="shared" si="5"/>
        <v>1</v>
      </c>
    </row>
    <row r="74" spans="1:15" x14ac:dyDescent="0.25">
      <c r="A74" s="14"/>
      <c r="B74" s="15" t="s">
        <v>318</v>
      </c>
      <c r="C74" s="16">
        <v>82</v>
      </c>
      <c r="D74" s="17" t="s">
        <v>319</v>
      </c>
      <c r="E74" s="15" t="s">
        <v>320</v>
      </c>
      <c r="F74" s="15" t="s">
        <v>321</v>
      </c>
      <c r="G74" s="16">
        <v>11</v>
      </c>
      <c r="H74" s="16">
        <v>11</v>
      </c>
      <c r="I74" s="16">
        <v>11</v>
      </c>
      <c r="J74" s="16">
        <v>11</v>
      </c>
      <c r="K74" s="16" t="s">
        <v>171</v>
      </c>
      <c r="L74" s="16" t="s">
        <v>145</v>
      </c>
      <c r="M74" s="16" t="s">
        <v>145</v>
      </c>
      <c r="N74" s="16" t="str">
        <f t="shared" si="4"/>
        <v/>
      </c>
      <c r="O74" s="16">
        <f t="shared" si="5"/>
        <v>1</v>
      </c>
    </row>
    <row r="75" spans="1:15" x14ac:dyDescent="0.25">
      <c r="A75" s="14"/>
      <c r="B75" s="15" t="s">
        <v>376</v>
      </c>
      <c r="C75" s="16">
        <v>99</v>
      </c>
      <c r="D75" s="17" t="s">
        <v>377</v>
      </c>
      <c r="E75" s="15" t="s">
        <v>378</v>
      </c>
      <c r="F75" s="15" t="s">
        <v>379</v>
      </c>
      <c r="G75" s="16">
        <v>11</v>
      </c>
      <c r="H75" s="16" t="s">
        <v>0</v>
      </c>
      <c r="I75" s="16">
        <v>11</v>
      </c>
      <c r="J75" s="16">
        <v>11</v>
      </c>
      <c r="K75" s="16">
        <v>11</v>
      </c>
      <c r="L75" s="16">
        <v>11</v>
      </c>
      <c r="M75" s="16">
        <v>11</v>
      </c>
      <c r="N75" s="16" t="str">
        <f t="shared" si="4"/>
        <v/>
      </c>
      <c r="O75" s="16">
        <f t="shared" si="5"/>
        <v>1</v>
      </c>
    </row>
    <row r="76" spans="1:15" x14ac:dyDescent="0.25">
      <c r="A76" s="14"/>
      <c r="B76" s="15" t="s">
        <v>258</v>
      </c>
      <c r="C76" s="16">
        <v>66</v>
      </c>
      <c r="D76" s="17" t="s">
        <v>259</v>
      </c>
      <c r="E76" s="15" t="s">
        <v>260</v>
      </c>
      <c r="F76" s="15" t="s">
        <v>261</v>
      </c>
      <c r="G76" s="16">
        <v>11</v>
      </c>
      <c r="H76" s="16">
        <v>11</v>
      </c>
      <c r="I76" s="16">
        <v>11</v>
      </c>
      <c r="J76" s="16">
        <v>11</v>
      </c>
      <c r="K76" s="16">
        <v>11</v>
      </c>
      <c r="L76" s="16">
        <v>11</v>
      </c>
      <c r="M76" s="16">
        <v>11</v>
      </c>
      <c r="N76" s="16" t="str">
        <f t="shared" si="4"/>
        <v/>
      </c>
      <c r="O76" s="16">
        <f t="shared" si="5"/>
        <v>1</v>
      </c>
    </row>
    <row r="77" spans="1:15" x14ac:dyDescent="0.25">
      <c r="A77" s="14"/>
      <c r="B77" s="15" t="s">
        <v>281</v>
      </c>
      <c r="C77" s="16">
        <v>72</v>
      </c>
      <c r="D77" s="17" t="s">
        <v>282</v>
      </c>
      <c r="E77" s="15" t="s">
        <v>283</v>
      </c>
      <c r="F77" s="15" t="s">
        <v>284</v>
      </c>
      <c r="G77" s="16">
        <v>11</v>
      </c>
      <c r="H77" s="16">
        <v>11</v>
      </c>
      <c r="I77" s="16">
        <v>11</v>
      </c>
      <c r="J77" s="16">
        <v>11</v>
      </c>
      <c r="K77" s="16">
        <v>11</v>
      </c>
      <c r="L77" s="16">
        <v>11</v>
      </c>
      <c r="M77" s="16" t="s">
        <v>0</v>
      </c>
      <c r="N77" s="16" t="str">
        <f t="shared" si="4"/>
        <v/>
      </c>
      <c r="O77" s="16">
        <f t="shared" si="5"/>
        <v>1</v>
      </c>
    </row>
    <row r="78" spans="1:15" x14ac:dyDescent="0.25">
      <c r="A78" s="24"/>
      <c r="B78" s="15" t="s">
        <v>138</v>
      </c>
      <c r="C78" s="16">
        <v>34</v>
      </c>
      <c r="D78" s="17" t="s">
        <v>139</v>
      </c>
      <c r="E78" s="15" t="s">
        <v>140</v>
      </c>
      <c r="F78" s="15" t="s">
        <v>141</v>
      </c>
      <c r="G78" s="16">
        <v>5</v>
      </c>
      <c r="H78" s="16">
        <v>11</v>
      </c>
      <c r="I78" s="16">
        <v>11</v>
      </c>
      <c r="J78" s="16">
        <v>11</v>
      </c>
      <c r="K78" s="16">
        <v>11</v>
      </c>
      <c r="L78" s="16">
        <v>11</v>
      </c>
      <c r="M78" s="16">
        <v>11</v>
      </c>
      <c r="N78" s="16" t="str">
        <f t="shared" si="4"/>
        <v/>
      </c>
      <c r="O78" s="16">
        <f t="shared" si="5"/>
        <v>1</v>
      </c>
    </row>
    <row r="79" spans="1:15" x14ac:dyDescent="0.25">
      <c r="A79" s="14"/>
      <c r="B79" s="15" t="s">
        <v>184</v>
      </c>
      <c r="C79" s="16">
        <v>46</v>
      </c>
      <c r="D79" s="17" t="s">
        <v>185</v>
      </c>
      <c r="E79" s="15" t="s">
        <v>186</v>
      </c>
      <c r="F79" s="15" t="s">
        <v>187</v>
      </c>
      <c r="G79" s="16">
        <v>3</v>
      </c>
      <c r="H79" s="16">
        <v>11</v>
      </c>
      <c r="I79" s="16">
        <v>11</v>
      </c>
      <c r="J79" s="16">
        <v>11</v>
      </c>
      <c r="K79" s="16">
        <v>11</v>
      </c>
      <c r="L79" s="16">
        <v>11</v>
      </c>
      <c r="M79" s="16">
        <v>11</v>
      </c>
      <c r="N79" s="16" t="str">
        <f t="shared" si="4"/>
        <v/>
      </c>
      <c r="O79" s="16">
        <f t="shared" si="5"/>
        <v>1</v>
      </c>
    </row>
    <row r="80" spans="1:15" x14ac:dyDescent="0.25">
      <c r="A80" s="14"/>
      <c r="B80" s="15" t="s">
        <v>266</v>
      </c>
      <c r="C80" s="16">
        <v>68</v>
      </c>
      <c r="D80" s="17" t="s">
        <v>267</v>
      </c>
      <c r="E80" s="15" t="s">
        <v>268</v>
      </c>
      <c r="F80" s="15" t="s">
        <v>269</v>
      </c>
      <c r="G80" s="16" t="s">
        <v>0</v>
      </c>
      <c r="H80" s="16">
        <v>12</v>
      </c>
      <c r="I80" s="16">
        <v>12</v>
      </c>
      <c r="J80" s="16">
        <v>12</v>
      </c>
      <c r="K80" s="16">
        <v>12</v>
      </c>
      <c r="L80" s="16">
        <v>12</v>
      </c>
      <c r="M80" s="16">
        <v>12</v>
      </c>
      <c r="N80" s="16" t="str">
        <f t="shared" si="4"/>
        <v/>
      </c>
      <c r="O80" s="16">
        <f t="shared" si="5"/>
        <v>1</v>
      </c>
    </row>
    <row r="81" spans="1:15" x14ac:dyDescent="0.25">
      <c r="A81" s="14"/>
      <c r="B81" s="15" t="s">
        <v>160</v>
      </c>
      <c r="C81" s="16">
        <v>40</v>
      </c>
      <c r="D81" s="17" t="s">
        <v>161</v>
      </c>
      <c r="E81" s="15" t="s">
        <v>162</v>
      </c>
      <c r="F81" s="15" t="s">
        <v>163</v>
      </c>
      <c r="G81" s="16">
        <v>10</v>
      </c>
      <c r="H81" s="16">
        <v>10</v>
      </c>
      <c r="I81" s="16">
        <v>10</v>
      </c>
      <c r="J81" s="16">
        <v>10</v>
      </c>
      <c r="K81" s="16">
        <v>10</v>
      </c>
      <c r="L81" s="16">
        <v>10</v>
      </c>
      <c r="M81" s="16">
        <v>10</v>
      </c>
      <c r="N81" s="16" t="str">
        <f t="shared" si="4"/>
        <v/>
      </c>
      <c r="O81" s="16">
        <f t="shared" si="5"/>
        <v>1</v>
      </c>
    </row>
    <row r="82" spans="1:15" x14ac:dyDescent="0.25">
      <c r="A82" s="14"/>
      <c r="B82" s="15" t="s">
        <v>322</v>
      </c>
      <c r="C82" s="16">
        <v>83</v>
      </c>
      <c r="D82" s="17" t="s">
        <v>323</v>
      </c>
      <c r="E82" s="15" t="s">
        <v>162</v>
      </c>
      <c r="F82" s="15" t="s">
        <v>324</v>
      </c>
      <c r="G82" s="16">
        <v>4</v>
      </c>
      <c r="H82" s="16">
        <v>11</v>
      </c>
      <c r="I82" s="16">
        <v>11</v>
      </c>
      <c r="J82" s="16">
        <v>11</v>
      </c>
      <c r="K82" s="16">
        <v>11</v>
      </c>
      <c r="L82" s="16">
        <v>11</v>
      </c>
      <c r="M82" s="16">
        <v>11</v>
      </c>
      <c r="N82" s="16" t="str">
        <f t="shared" si="4"/>
        <v/>
      </c>
      <c r="O82" s="16">
        <f t="shared" si="5"/>
        <v>1</v>
      </c>
    </row>
    <row r="83" spans="1:15" x14ac:dyDescent="0.25">
      <c r="A83" s="14"/>
      <c r="B83" s="15" t="s">
        <v>247</v>
      </c>
      <c r="C83" s="16">
        <v>63</v>
      </c>
      <c r="D83" s="17" t="s">
        <v>248</v>
      </c>
      <c r="E83" s="15" t="s">
        <v>249</v>
      </c>
      <c r="F83" s="15" t="s">
        <v>250</v>
      </c>
      <c r="G83" s="16">
        <v>4</v>
      </c>
      <c r="H83" s="16" t="s">
        <v>0</v>
      </c>
      <c r="I83" s="16" t="s">
        <v>0</v>
      </c>
      <c r="J83" s="16">
        <v>4</v>
      </c>
      <c r="K83" s="16">
        <v>4</v>
      </c>
      <c r="L83" s="16">
        <v>11</v>
      </c>
      <c r="M83" s="16">
        <v>11</v>
      </c>
      <c r="N83" s="16" t="str">
        <f t="shared" si="4"/>
        <v/>
      </c>
      <c r="O83" s="16">
        <f t="shared" si="5"/>
        <v>1</v>
      </c>
    </row>
    <row r="84" spans="1:15" x14ac:dyDescent="0.25">
      <c r="A84" s="14"/>
      <c r="B84" s="15" t="s">
        <v>195</v>
      </c>
      <c r="C84" s="16">
        <v>49</v>
      </c>
      <c r="D84" s="17" t="s">
        <v>196</v>
      </c>
      <c r="E84" s="15" t="s">
        <v>197</v>
      </c>
      <c r="F84" s="15" t="s">
        <v>198</v>
      </c>
      <c r="G84" s="16">
        <v>8</v>
      </c>
      <c r="H84" s="22" t="s">
        <v>0</v>
      </c>
      <c r="I84" s="16" t="s">
        <v>145</v>
      </c>
      <c r="J84" s="16" t="s">
        <v>145</v>
      </c>
      <c r="K84" s="16" t="s">
        <v>145</v>
      </c>
      <c r="L84" s="16" t="s">
        <v>145</v>
      </c>
      <c r="M84" s="16" t="s">
        <v>145</v>
      </c>
      <c r="N84" s="16" t="str">
        <f t="shared" si="4"/>
        <v/>
      </c>
      <c r="O84" s="16">
        <f t="shared" si="5"/>
        <v>1</v>
      </c>
    </row>
    <row r="85" spans="1:15" x14ac:dyDescent="0.25">
      <c r="A85" s="14"/>
      <c r="B85" s="15" t="s">
        <v>331</v>
      </c>
      <c r="C85" s="16">
        <v>86</v>
      </c>
      <c r="D85" s="17" t="s">
        <v>332</v>
      </c>
      <c r="E85" s="15" t="s">
        <v>333</v>
      </c>
      <c r="F85" s="15" t="s">
        <v>334</v>
      </c>
      <c r="G85" s="16">
        <v>1</v>
      </c>
      <c r="H85" s="16">
        <v>1</v>
      </c>
      <c r="I85" s="16">
        <v>1</v>
      </c>
      <c r="J85" s="16">
        <v>1</v>
      </c>
      <c r="K85" s="16">
        <v>11</v>
      </c>
      <c r="L85" s="16">
        <v>11</v>
      </c>
      <c r="M85" s="16">
        <v>11</v>
      </c>
      <c r="N85" s="16" t="str">
        <f t="shared" si="4"/>
        <v/>
      </c>
      <c r="O85" s="16">
        <f t="shared" si="5"/>
        <v>1</v>
      </c>
    </row>
    <row r="86" spans="1:15" x14ac:dyDescent="0.25">
      <c r="A86" s="14"/>
      <c r="B86" s="15" t="s">
        <v>57</v>
      </c>
      <c r="C86" s="16">
        <v>12</v>
      </c>
      <c r="D86" s="17" t="s">
        <v>58</v>
      </c>
      <c r="E86" s="15" t="s">
        <v>59</v>
      </c>
      <c r="F86" s="15" t="s">
        <v>60</v>
      </c>
      <c r="G86" s="16">
        <v>4</v>
      </c>
      <c r="H86" s="16">
        <v>11</v>
      </c>
      <c r="I86" s="16">
        <v>11</v>
      </c>
      <c r="J86" s="16">
        <v>11</v>
      </c>
      <c r="K86" s="16">
        <v>11</v>
      </c>
      <c r="L86" s="16">
        <v>11</v>
      </c>
      <c r="M86" s="16">
        <v>11</v>
      </c>
      <c r="N86" s="16" t="str">
        <f t="shared" si="4"/>
        <v/>
      </c>
      <c r="O86" s="16">
        <f t="shared" si="5"/>
        <v>1</v>
      </c>
    </row>
    <row r="87" spans="1:15" x14ac:dyDescent="0.25">
      <c r="A87" s="14"/>
      <c r="B87" s="15" t="s">
        <v>153</v>
      </c>
      <c r="C87" s="16">
        <v>38</v>
      </c>
      <c r="D87" s="19" t="s">
        <v>154</v>
      </c>
      <c r="E87" s="15" t="s">
        <v>59</v>
      </c>
      <c r="F87" s="19" t="s">
        <v>155</v>
      </c>
      <c r="G87" s="16">
        <v>11</v>
      </c>
      <c r="H87" s="16">
        <v>11</v>
      </c>
      <c r="I87" s="16">
        <v>11</v>
      </c>
      <c r="J87" s="16">
        <v>11</v>
      </c>
      <c r="K87" s="16">
        <v>11</v>
      </c>
      <c r="L87" s="16">
        <v>11</v>
      </c>
      <c r="M87" s="16">
        <v>11</v>
      </c>
      <c r="N87" s="16" t="str">
        <f t="shared" si="4"/>
        <v/>
      </c>
      <c r="O87" s="16">
        <f t="shared" si="5"/>
        <v>1</v>
      </c>
    </row>
    <row r="88" spans="1:15" x14ac:dyDescent="0.25">
      <c r="A88" s="14"/>
      <c r="B88" s="15" t="s">
        <v>18</v>
      </c>
      <c r="C88" s="16">
        <v>2</v>
      </c>
      <c r="D88" s="15" t="s">
        <v>19</v>
      </c>
      <c r="E88" s="15" t="s">
        <v>20</v>
      </c>
      <c r="F88" s="15" t="s">
        <v>21</v>
      </c>
      <c r="G88" s="16" t="s">
        <v>0</v>
      </c>
      <c r="H88" s="16">
        <v>3</v>
      </c>
      <c r="I88" s="16">
        <v>3</v>
      </c>
      <c r="J88" s="16">
        <v>3</v>
      </c>
      <c r="K88" s="16">
        <v>3</v>
      </c>
      <c r="L88" s="16">
        <v>11</v>
      </c>
      <c r="M88" s="16">
        <v>11</v>
      </c>
      <c r="N88" s="16" t="str">
        <f t="shared" si="4"/>
        <v/>
      </c>
      <c r="O88" s="16">
        <f t="shared" si="5"/>
        <v>1</v>
      </c>
    </row>
    <row r="89" spans="1:15" x14ac:dyDescent="0.25">
      <c r="A89" s="14"/>
      <c r="B89" s="15" t="s">
        <v>64</v>
      </c>
      <c r="C89" s="16">
        <v>14</v>
      </c>
      <c r="D89" s="17" t="s">
        <v>65</v>
      </c>
      <c r="E89" s="15" t="s">
        <v>20</v>
      </c>
      <c r="F89" s="15" t="s">
        <v>66</v>
      </c>
      <c r="G89" s="16" t="s">
        <v>0</v>
      </c>
      <c r="H89" s="16" t="s">
        <v>0</v>
      </c>
      <c r="I89" s="16">
        <v>1</v>
      </c>
      <c r="J89" s="16">
        <v>1</v>
      </c>
      <c r="K89" s="16">
        <v>1</v>
      </c>
      <c r="L89" s="16">
        <v>11</v>
      </c>
      <c r="M89" s="16">
        <v>11</v>
      </c>
      <c r="N89" s="16" t="str">
        <f t="shared" si="4"/>
        <v/>
      </c>
      <c r="O89" s="16">
        <f t="shared" si="5"/>
        <v>1</v>
      </c>
    </row>
    <row r="90" spans="1:15" x14ac:dyDescent="0.25">
      <c r="A90" s="14"/>
      <c r="B90" s="15" t="s">
        <v>30</v>
      </c>
      <c r="C90" s="16">
        <v>5</v>
      </c>
      <c r="D90" s="17" t="s">
        <v>31</v>
      </c>
      <c r="E90" s="15" t="s">
        <v>20</v>
      </c>
      <c r="F90" s="15" t="s">
        <v>32</v>
      </c>
      <c r="G90" s="16">
        <v>12</v>
      </c>
      <c r="H90" s="16">
        <v>12</v>
      </c>
      <c r="I90" s="16">
        <v>12</v>
      </c>
      <c r="J90" s="16">
        <v>12</v>
      </c>
      <c r="K90" s="16">
        <v>12</v>
      </c>
      <c r="L90" s="16">
        <v>12</v>
      </c>
      <c r="M90" s="16">
        <v>12</v>
      </c>
      <c r="N90" s="16" t="str">
        <f t="shared" si="4"/>
        <v/>
      </c>
      <c r="O90" s="16">
        <f t="shared" si="5"/>
        <v>1</v>
      </c>
    </row>
    <row r="91" spans="1:15" x14ac:dyDescent="0.25">
      <c r="A91" s="14"/>
      <c r="B91" s="15" t="s">
        <v>172</v>
      </c>
      <c r="C91" s="16">
        <v>43</v>
      </c>
      <c r="D91" s="15" t="s">
        <v>173</v>
      </c>
      <c r="E91" s="15" t="s">
        <v>174</v>
      </c>
      <c r="F91" s="15" t="s">
        <v>175</v>
      </c>
      <c r="G91" s="16">
        <v>11</v>
      </c>
      <c r="H91" s="16">
        <v>11</v>
      </c>
      <c r="I91" s="16">
        <v>11</v>
      </c>
      <c r="J91" s="16">
        <v>11</v>
      </c>
      <c r="K91" s="16">
        <v>11</v>
      </c>
      <c r="L91" s="16">
        <v>11</v>
      </c>
      <c r="M91" s="16">
        <v>11</v>
      </c>
      <c r="N91" s="16" t="str">
        <f t="shared" si="4"/>
        <v/>
      </c>
      <c r="O91" s="16">
        <f t="shared" si="5"/>
        <v>1</v>
      </c>
    </row>
    <row r="92" spans="1:15" x14ac:dyDescent="0.25">
      <c r="A92" s="14"/>
      <c r="B92" s="15" t="s">
        <v>216</v>
      </c>
      <c r="C92" s="16">
        <v>55</v>
      </c>
      <c r="D92" s="17" t="s">
        <v>217</v>
      </c>
      <c r="E92" s="15" t="s">
        <v>218</v>
      </c>
      <c r="F92" s="15" t="s">
        <v>219</v>
      </c>
      <c r="G92" s="16">
        <v>11</v>
      </c>
      <c r="H92" s="16">
        <v>11</v>
      </c>
      <c r="I92" s="16">
        <v>11</v>
      </c>
      <c r="J92" s="16">
        <v>11</v>
      </c>
      <c r="K92" s="16">
        <v>11</v>
      </c>
      <c r="L92" s="16">
        <v>11</v>
      </c>
      <c r="M92" s="16">
        <v>11</v>
      </c>
      <c r="N92" s="16" t="str">
        <f t="shared" si="4"/>
        <v/>
      </c>
      <c r="O92" s="16">
        <f t="shared" si="5"/>
        <v>1</v>
      </c>
    </row>
    <row r="93" spans="1:15" x14ac:dyDescent="0.25">
      <c r="A93" s="14"/>
      <c r="B93" s="15" t="s">
        <v>345</v>
      </c>
      <c r="C93" s="16">
        <v>90</v>
      </c>
      <c r="D93" s="17" t="s">
        <v>346</v>
      </c>
      <c r="E93" s="15" t="s">
        <v>347</v>
      </c>
      <c r="F93" s="15" t="s">
        <v>348</v>
      </c>
      <c r="G93" s="16">
        <v>11</v>
      </c>
      <c r="H93" s="16" t="s">
        <v>0</v>
      </c>
      <c r="I93" s="16">
        <v>11</v>
      </c>
      <c r="J93" s="16">
        <v>11</v>
      </c>
      <c r="K93" s="16">
        <v>11</v>
      </c>
      <c r="L93" s="16">
        <v>11</v>
      </c>
      <c r="M93" s="16">
        <v>11</v>
      </c>
      <c r="N93" s="16" t="str">
        <f t="shared" si="4"/>
        <v/>
      </c>
      <c r="O93" s="16">
        <f t="shared" si="5"/>
        <v>1</v>
      </c>
    </row>
    <row r="94" spans="1:15" x14ac:dyDescent="0.25">
      <c r="A94" s="14"/>
      <c r="B94" s="15" t="s">
        <v>285</v>
      </c>
      <c r="C94" s="16">
        <v>73</v>
      </c>
      <c r="D94" s="15" t="s">
        <v>286</v>
      </c>
      <c r="E94" s="15" t="s">
        <v>287</v>
      </c>
      <c r="F94" s="15" t="s">
        <v>288</v>
      </c>
      <c r="G94" s="16" t="s">
        <v>0</v>
      </c>
      <c r="H94" s="16" t="s">
        <v>0</v>
      </c>
      <c r="I94" s="16">
        <v>3</v>
      </c>
      <c r="J94" s="16">
        <v>3</v>
      </c>
      <c r="K94" s="16">
        <v>11</v>
      </c>
      <c r="L94" s="16">
        <v>11</v>
      </c>
      <c r="M94" s="16">
        <v>11</v>
      </c>
      <c r="N94" s="16" t="str">
        <f t="shared" si="4"/>
        <v/>
      </c>
      <c r="O94" s="16">
        <f t="shared" si="5"/>
        <v>1</v>
      </c>
    </row>
    <row r="95" spans="1:15" x14ac:dyDescent="0.25">
      <c r="A95" s="9"/>
      <c r="B95" s="15" t="s">
        <v>128</v>
      </c>
      <c r="C95" s="16">
        <v>31</v>
      </c>
      <c r="D95" s="17" t="s">
        <v>129</v>
      </c>
      <c r="E95" s="15" t="s">
        <v>130</v>
      </c>
      <c r="F95" s="15" t="s">
        <v>131</v>
      </c>
      <c r="G95" s="16">
        <v>9</v>
      </c>
      <c r="H95" s="16">
        <v>9</v>
      </c>
      <c r="I95" s="16">
        <v>9</v>
      </c>
      <c r="J95" s="16">
        <v>9</v>
      </c>
      <c r="K95" s="16">
        <v>9</v>
      </c>
      <c r="L95" s="16">
        <v>9</v>
      </c>
      <c r="M95" s="16">
        <v>9</v>
      </c>
      <c r="N95" s="16" t="str">
        <f t="shared" si="4"/>
        <v/>
      </c>
      <c r="O95" s="16">
        <f t="shared" si="5"/>
        <v>1</v>
      </c>
    </row>
    <row r="96" spans="1:15" x14ac:dyDescent="0.25">
      <c r="A96" s="24"/>
      <c r="B96" s="15" t="s">
        <v>135</v>
      </c>
      <c r="C96" s="16">
        <v>33</v>
      </c>
      <c r="D96" s="17" t="s">
        <v>136</v>
      </c>
      <c r="E96" s="15" t="s">
        <v>130</v>
      </c>
      <c r="F96" s="15" t="s">
        <v>137</v>
      </c>
      <c r="G96" s="16">
        <v>4</v>
      </c>
      <c r="H96" s="20">
        <v>4</v>
      </c>
      <c r="I96" s="20">
        <v>4</v>
      </c>
      <c r="J96" s="16">
        <v>4</v>
      </c>
      <c r="K96" s="16">
        <v>4</v>
      </c>
      <c r="L96" s="16">
        <v>11</v>
      </c>
      <c r="M96" s="16">
        <v>11</v>
      </c>
      <c r="N96" s="16" t="str">
        <f t="shared" si="4"/>
        <v/>
      </c>
      <c r="O96" s="16">
        <f t="shared" si="5"/>
        <v>1</v>
      </c>
    </row>
    <row r="97" spans="1:15" x14ac:dyDescent="0.25">
      <c r="A97" s="14"/>
      <c r="B97" s="15" t="s">
        <v>146</v>
      </c>
      <c r="C97" s="16">
        <v>36</v>
      </c>
      <c r="D97" s="17" t="s">
        <v>147</v>
      </c>
      <c r="E97" s="15" t="s">
        <v>130</v>
      </c>
      <c r="F97" s="15" t="s">
        <v>148</v>
      </c>
      <c r="G97" s="16">
        <v>11</v>
      </c>
      <c r="H97" s="16">
        <v>11</v>
      </c>
      <c r="I97" s="21">
        <v>5</v>
      </c>
      <c r="J97" s="16">
        <v>11</v>
      </c>
      <c r="K97" s="16">
        <v>11</v>
      </c>
      <c r="L97" s="16">
        <v>11</v>
      </c>
      <c r="M97" s="16">
        <v>11</v>
      </c>
      <c r="N97" s="16" t="str">
        <f t="shared" si="4"/>
        <v/>
      </c>
      <c r="O97" s="16">
        <f t="shared" si="5"/>
        <v>1</v>
      </c>
    </row>
    <row r="98" spans="1:15" x14ac:dyDescent="0.25">
      <c r="A98" s="14"/>
      <c r="B98" s="15" t="s">
        <v>409</v>
      </c>
      <c r="C98" s="16"/>
      <c r="D98" s="17" t="s">
        <v>410</v>
      </c>
      <c r="E98" s="15" t="s">
        <v>130</v>
      </c>
      <c r="F98" s="15"/>
      <c r="G98" s="16"/>
      <c r="H98" s="16"/>
      <c r="I98" s="16"/>
      <c r="J98" s="16"/>
      <c r="K98" s="16"/>
      <c r="L98" s="16"/>
      <c r="M98" s="16"/>
      <c r="N98" s="16" t="str">
        <f t="shared" ref="N98:N109" si="6">IF($A98&gt;1,1,"")</f>
        <v/>
      </c>
      <c r="O98" s="16">
        <f t="shared" ref="O98:O109" si="7">IF(N98&lt;&gt;1,1,"")</f>
        <v>1</v>
      </c>
    </row>
    <row r="99" spans="1:15" x14ac:dyDescent="0.25">
      <c r="A99" s="14"/>
      <c r="B99" s="15" t="s">
        <v>366</v>
      </c>
      <c r="C99" s="16">
        <v>96</v>
      </c>
      <c r="D99" s="15" t="s">
        <v>367</v>
      </c>
      <c r="E99" s="15" t="s">
        <v>130</v>
      </c>
      <c r="F99" s="15" t="s">
        <v>368</v>
      </c>
      <c r="G99" s="16">
        <v>10</v>
      </c>
      <c r="H99" s="16">
        <v>10</v>
      </c>
      <c r="I99" s="16">
        <v>10</v>
      </c>
      <c r="J99" s="16">
        <v>10</v>
      </c>
      <c r="K99" s="16">
        <v>10</v>
      </c>
      <c r="L99" s="16">
        <v>10</v>
      </c>
      <c r="M99" s="16">
        <v>10</v>
      </c>
      <c r="N99" s="16" t="str">
        <f t="shared" si="6"/>
        <v/>
      </c>
      <c r="O99" s="16">
        <f t="shared" si="7"/>
        <v>1</v>
      </c>
    </row>
    <row r="100" spans="1:15" x14ac:dyDescent="0.25">
      <c r="A100" s="14"/>
      <c r="B100" s="15" t="s">
        <v>292</v>
      </c>
      <c r="C100" s="16">
        <v>75</v>
      </c>
      <c r="D100" s="17" t="s">
        <v>293</v>
      </c>
      <c r="E100" s="15" t="s">
        <v>294</v>
      </c>
      <c r="F100" s="15" t="s">
        <v>295</v>
      </c>
      <c r="G100" s="16">
        <v>10</v>
      </c>
      <c r="H100" s="16">
        <v>10</v>
      </c>
      <c r="I100" s="16">
        <v>10</v>
      </c>
      <c r="J100" s="16">
        <v>10</v>
      </c>
      <c r="K100" s="16">
        <v>10</v>
      </c>
      <c r="L100" s="16" t="s">
        <v>145</v>
      </c>
      <c r="M100" s="16" t="s">
        <v>145</v>
      </c>
      <c r="N100" s="16" t="str">
        <f t="shared" si="6"/>
        <v/>
      </c>
      <c r="O100" s="16">
        <f t="shared" si="7"/>
        <v>1</v>
      </c>
    </row>
    <row r="101" spans="1:15" x14ac:dyDescent="0.25">
      <c r="A101" s="14"/>
      <c r="B101" s="15" t="s">
        <v>398</v>
      </c>
      <c r="C101" s="16">
        <v>105</v>
      </c>
      <c r="D101" s="17" t="s">
        <v>399</v>
      </c>
      <c r="E101" s="15" t="s">
        <v>400</v>
      </c>
      <c r="F101" s="15" t="s">
        <v>401</v>
      </c>
      <c r="G101" s="16" t="s">
        <v>0</v>
      </c>
      <c r="H101" s="16" t="s">
        <v>0</v>
      </c>
      <c r="I101" s="16">
        <v>11</v>
      </c>
      <c r="J101" s="16">
        <v>11</v>
      </c>
      <c r="K101" s="16">
        <v>11</v>
      </c>
      <c r="L101" s="16">
        <v>11</v>
      </c>
      <c r="M101" s="16">
        <v>11</v>
      </c>
      <c r="N101" s="16" t="str">
        <f t="shared" si="6"/>
        <v/>
      </c>
      <c r="O101" s="16">
        <f t="shared" si="7"/>
        <v>1</v>
      </c>
    </row>
    <row r="102" spans="1:15" x14ac:dyDescent="0.25">
      <c r="A102" s="14"/>
      <c r="B102" s="15" t="s">
        <v>188</v>
      </c>
      <c r="C102" s="16">
        <v>47</v>
      </c>
      <c r="D102" s="17" t="s">
        <v>189</v>
      </c>
      <c r="E102" s="15" t="s">
        <v>190</v>
      </c>
      <c r="F102" s="15" t="s">
        <v>191</v>
      </c>
      <c r="G102" s="16" t="s">
        <v>0</v>
      </c>
      <c r="H102" s="16">
        <v>4</v>
      </c>
      <c r="I102" s="16">
        <v>4</v>
      </c>
      <c r="J102" s="16">
        <v>4</v>
      </c>
      <c r="K102" s="16">
        <v>11</v>
      </c>
      <c r="L102" s="16">
        <v>11</v>
      </c>
      <c r="M102" s="16">
        <v>4</v>
      </c>
      <c r="N102" s="16" t="str">
        <f t="shared" si="6"/>
        <v/>
      </c>
      <c r="O102" s="16">
        <f t="shared" si="7"/>
        <v>1</v>
      </c>
    </row>
    <row r="103" spans="1:15" x14ac:dyDescent="0.25">
      <c r="A103" s="14"/>
      <c r="B103" s="15" t="s">
        <v>180</v>
      </c>
      <c r="C103" s="16">
        <v>45</v>
      </c>
      <c r="D103" s="15" t="s">
        <v>181</v>
      </c>
      <c r="E103" s="15" t="s">
        <v>182</v>
      </c>
      <c r="F103" s="15" t="s">
        <v>183</v>
      </c>
      <c r="G103" s="16">
        <v>11</v>
      </c>
      <c r="H103" s="16">
        <v>11</v>
      </c>
      <c r="I103" s="16">
        <v>11</v>
      </c>
      <c r="J103" s="16">
        <v>11</v>
      </c>
      <c r="K103" s="16">
        <v>11</v>
      </c>
      <c r="L103" s="16">
        <v>11</v>
      </c>
      <c r="M103" s="16">
        <v>11</v>
      </c>
      <c r="N103" s="16" t="str">
        <f t="shared" si="6"/>
        <v/>
      </c>
      <c r="O103" s="16">
        <f t="shared" si="7"/>
        <v>1</v>
      </c>
    </row>
    <row r="104" spans="1:15" x14ac:dyDescent="0.25">
      <c r="A104" s="14"/>
      <c r="B104" s="15" t="s">
        <v>369</v>
      </c>
      <c r="C104" s="16">
        <v>97</v>
      </c>
      <c r="D104" s="17" t="s">
        <v>370</v>
      </c>
      <c r="E104" s="15" t="s">
        <v>371</v>
      </c>
      <c r="F104" s="15" t="s">
        <v>372</v>
      </c>
      <c r="G104" s="16">
        <v>11</v>
      </c>
      <c r="H104" s="16">
        <v>11</v>
      </c>
      <c r="I104" s="16">
        <v>11</v>
      </c>
      <c r="J104" s="16">
        <v>11</v>
      </c>
      <c r="K104" s="16">
        <v>11</v>
      </c>
      <c r="L104" s="16">
        <v>11</v>
      </c>
      <c r="M104" s="16">
        <v>11</v>
      </c>
      <c r="N104" s="16" t="str">
        <f t="shared" si="6"/>
        <v/>
      </c>
      <c r="O104" s="16">
        <f t="shared" si="7"/>
        <v>1</v>
      </c>
    </row>
    <row r="105" spans="1:15" x14ac:dyDescent="0.25">
      <c r="A105" s="14"/>
      <c r="B105" s="15" t="s">
        <v>176</v>
      </c>
      <c r="C105" s="16">
        <v>44</v>
      </c>
      <c r="D105" s="15" t="s">
        <v>177</v>
      </c>
      <c r="E105" s="15" t="s">
        <v>178</v>
      </c>
      <c r="F105" s="15" t="s">
        <v>179</v>
      </c>
      <c r="G105" s="16" t="s">
        <v>0</v>
      </c>
      <c r="H105" s="16" t="s">
        <v>0</v>
      </c>
      <c r="I105" s="16">
        <v>10</v>
      </c>
      <c r="J105" s="16">
        <v>10</v>
      </c>
      <c r="K105" s="16">
        <v>10</v>
      </c>
      <c r="L105" s="16">
        <v>10</v>
      </c>
      <c r="M105" s="16">
        <v>10</v>
      </c>
      <c r="N105" s="16" t="str">
        <f t="shared" si="6"/>
        <v/>
      </c>
      <c r="O105" s="16">
        <f t="shared" si="7"/>
        <v>1</v>
      </c>
    </row>
    <row r="106" spans="1:15" x14ac:dyDescent="0.25">
      <c r="A106" s="14"/>
      <c r="B106" s="15" t="s">
        <v>67</v>
      </c>
      <c r="C106" s="16">
        <v>15</v>
      </c>
      <c r="D106" s="17" t="s">
        <v>68</v>
      </c>
      <c r="E106" s="15" t="s">
        <v>69</v>
      </c>
      <c r="F106" s="15" t="s">
        <v>70</v>
      </c>
      <c r="G106" s="16" t="s">
        <v>0</v>
      </c>
      <c r="H106" s="16" t="s">
        <v>0</v>
      </c>
      <c r="I106" s="16">
        <v>3</v>
      </c>
      <c r="J106" s="16">
        <v>3</v>
      </c>
      <c r="K106" s="16">
        <v>11</v>
      </c>
      <c r="L106" s="16">
        <v>11</v>
      </c>
      <c r="M106" s="16">
        <v>11</v>
      </c>
      <c r="N106" s="16" t="str">
        <f t="shared" si="6"/>
        <v/>
      </c>
      <c r="O106" s="16">
        <f t="shared" si="7"/>
        <v>1</v>
      </c>
    </row>
    <row r="107" spans="1:15" x14ac:dyDescent="0.25">
      <c r="A107" s="14"/>
      <c r="B107" s="15" t="s">
        <v>380</v>
      </c>
      <c r="C107" s="16">
        <v>100</v>
      </c>
      <c r="D107" s="17" t="s">
        <v>381</v>
      </c>
      <c r="E107" s="15" t="s">
        <v>382</v>
      </c>
      <c r="F107" s="15" t="s">
        <v>383</v>
      </c>
      <c r="G107" s="16" t="s">
        <v>384</v>
      </c>
      <c r="H107" s="16" t="s">
        <v>0</v>
      </c>
      <c r="I107" s="16">
        <v>3</v>
      </c>
      <c r="J107" s="16">
        <v>3</v>
      </c>
      <c r="K107" s="16">
        <v>11</v>
      </c>
      <c r="L107" s="16">
        <v>11</v>
      </c>
      <c r="M107" s="16" t="s">
        <v>145</v>
      </c>
      <c r="N107" s="16" t="str">
        <f t="shared" si="6"/>
        <v/>
      </c>
      <c r="O107" s="16">
        <f t="shared" si="7"/>
        <v>1</v>
      </c>
    </row>
    <row r="108" spans="1:15" x14ac:dyDescent="0.25">
      <c r="A108" s="14"/>
      <c r="B108" s="15" t="s">
        <v>220</v>
      </c>
      <c r="C108" s="16">
        <v>56</v>
      </c>
      <c r="D108" s="17" t="s">
        <v>221</v>
      </c>
      <c r="E108" s="15" t="s">
        <v>222</v>
      </c>
      <c r="F108" s="15" t="s">
        <v>223</v>
      </c>
      <c r="G108" s="16" t="s">
        <v>0</v>
      </c>
      <c r="H108" s="16" t="s">
        <v>0</v>
      </c>
      <c r="I108" s="16" t="s">
        <v>0</v>
      </c>
      <c r="J108" s="16">
        <v>3</v>
      </c>
      <c r="K108" s="16">
        <v>3</v>
      </c>
      <c r="L108" s="16">
        <v>10</v>
      </c>
      <c r="M108" s="16" t="s">
        <v>224</v>
      </c>
      <c r="N108" s="16" t="str">
        <f t="shared" si="6"/>
        <v/>
      </c>
      <c r="O108" s="16">
        <f t="shared" si="7"/>
        <v>1</v>
      </c>
    </row>
    <row r="109" spans="1:15" x14ac:dyDescent="0.25">
      <c r="A109" s="14"/>
      <c r="B109" s="15" t="s">
        <v>254</v>
      </c>
      <c r="C109" s="16">
        <v>65</v>
      </c>
      <c r="D109" s="17" t="s">
        <v>255</v>
      </c>
      <c r="E109" s="15" t="s">
        <v>256</v>
      </c>
      <c r="F109" s="15" t="s">
        <v>257</v>
      </c>
      <c r="G109" s="16" t="s">
        <v>0</v>
      </c>
      <c r="H109" s="16">
        <v>2</v>
      </c>
      <c r="I109" s="16">
        <v>11</v>
      </c>
      <c r="J109" s="16">
        <v>11</v>
      </c>
      <c r="K109" s="16">
        <v>11</v>
      </c>
      <c r="L109" s="16">
        <v>11</v>
      </c>
      <c r="M109" s="16">
        <v>11</v>
      </c>
      <c r="N109" s="16" t="str">
        <f t="shared" si="6"/>
        <v/>
      </c>
      <c r="O109" s="16">
        <f t="shared" si="7"/>
        <v>1</v>
      </c>
    </row>
    <row r="110" spans="1:15" x14ac:dyDescent="0.25">
      <c r="A110" s="9"/>
      <c r="B110" s="10"/>
      <c r="C110" s="9"/>
      <c r="D110" s="11"/>
      <c r="E110" s="10"/>
      <c r="F110" s="12"/>
      <c r="G110" s="9"/>
      <c r="H110" s="9"/>
      <c r="I110" s="9"/>
      <c r="J110" s="9"/>
      <c r="K110" s="9"/>
      <c r="L110" s="9">
        <f>N110</f>
        <v>0</v>
      </c>
      <c r="M110" s="9">
        <f>O110</f>
        <v>108</v>
      </c>
      <c r="N110" s="13">
        <f>SUM(N2:N109)</f>
        <v>0</v>
      </c>
      <c r="O110" s="13">
        <f>SUM(O2:O109)</f>
        <v>108</v>
      </c>
    </row>
  </sheetData>
  <autoFilter ref="A1:O109" xr:uid="{9E1EF941-A265-459C-A4FB-04FF23FA759D}"/>
  <sortState xmlns:xlrd2="http://schemas.microsoft.com/office/spreadsheetml/2017/richdata2" ref="A2:O109">
    <sortCondition ref="E2:E109"/>
    <sortCondition ref="B2:B109"/>
  </sortState>
  <pageMargins left="0.7" right="0.7" top="0.75" bottom="0.75" header="0.3" footer="0.3"/>
  <pageSetup scale="84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3E923-E7F2-40A0-8C00-0E7495F84F8B}">
  <dimension ref="A1:A10"/>
  <sheetViews>
    <sheetView workbookViewId="0">
      <selection sqref="A1:A10"/>
    </sheetView>
  </sheetViews>
  <sheetFormatPr defaultRowHeight="15" x14ac:dyDescent="0.25"/>
  <cols>
    <col min="1" max="1" width="70.7109375" customWidth="1"/>
  </cols>
  <sheetData>
    <row r="1" spans="1:1" ht="18" x14ac:dyDescent="0.25">
      <c r="A1" s="25" t="s">
        <v>411</v>
      </c>
    </row>
    <row r="3" spans="1:1" x14ac:dyDescent="0.25">
      <c r="A3" s="26" t="s">
        <v>412</v>
      </c>
    </row>
    <row r="4" spans="1:1" x14ac:dyDescent="0.25">
      <c r="A4" s="26" t="s">
        <v>413</v>
      </c>
    </row>
    <row r="6" spans="1:1" x14ac:dyDescent="0.25">
      <c r="A6" s="26" t="s">
        <v>414</v>
      </c>
    </row>
    <row r="7" spans="1:1" x14ac:dyDescent="0.25">
      <c r="A7" s="26" t="s">
        <v>415</v>
      </c>
    </row>
    <row r="9" spans="1:1" x14ac:dyDescent="0.25">
      <c r="A9" s="26" t="s">
        <v>416</v>
      </c>
    </row>
    <row r="10" spans="1:1" x14ac:dyDescent="0.25">
      <c r="A10" s="26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</vt:lpstr>
      <vt:lpstr>Instructions</vt:lpstr>
      <vt:lpstr>'2024'!Print_Area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 Lidke</dc:creator>
  <cp:lastModifiedBy>Bubb Lidke</cp:lastModifiedBy>
  <cp:lastPrinted>2024-03-24T02:10:32Z</cp:lastPrinted>
  <dcterms:created xsi:type="dcterms:W3CDTF">2024-03-24T01:54:22Z</dcterms:created>
  <dcterms:modified xsi:type="dcterms:W3CDTF">2024-03-24T17:38:39Z</dcterms:modified>
</cp:coreProperties>
</file>